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 tabRatio="871"/>
  </bookViews>
  <sheets>
    <sheet name="Jelentést küldők" sheetId="5" r:id="rId1"/>
    <sheet name="Jelentések eloszlása" sheetId="61" r:id="rId2"/>
    <sheet name="Isk.orvosok védőnők száma" sheetId="7" r:id="rId3"/>
    <sheet name="Iskolai tanulók és vizsgálatok" sheetId="10" r:id="rId4"/>
    <sheet name="Okt. 1-én beíratott" sheetId="64" r:id="rId5"/>
    <sheet name="Védőnői isk. eü. tev." sheetId="8" r:id="rId6"/>
    <sheet name="Testnevelés" sheetId="65" r:id="rId7"/>
    <sheet name="Betegség-elváltozás" sheetId="11" r:id="rId8"/>
    <sheet name="Betegség-elváltozás fiú-lány" sheetId="12" r:id="rId9"/>
    <sheet name="Védőnői vizsg." sheetId="21" r:id="rId10"/>
  </sheets>
  <definedNames>
    <definedName name="_xlnm.Print_Area" localSheetId="7">'Betegség-elváltozás'!$A$1:$Z$39</definedName>
    <definedName name="_xlnm.Print_Area" localSheetId="8">'Betegség-elváltozás fiú-lány'!$A$1:$M$43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4" l="1"/>
  <c r="C5" i="64"/>
  <c r="C6" i="64"/>
  <c r="C7" i="64"/>
  <c r="C8" i="64"/>
  <c r="C9" i="64"/>
  <c r="C10" i="64"/>
  <c r="C11" i="64"/>
  <c r="C12" i="64"/>
  <c r="C3" i="64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7" i="61"/>
  <c r="F6" i="61"/>
  <c r="F5" i="61"/>
  <c r="F4" i="61"/>
  <c r="F3" i="61"/>
  <c r="D4" i="61"/>
  <c r="D5" i="61"/>
  <c r="D6" i="61"/>
  <c r="D7" i="61"/>
  <c r="D8" i="61"/>
  <c r="D9" i="61"/>
  <c r="D10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3" i="61"/>
  <c r="C23" i="65" l="1"/>
  <c r="E23" i="65"/>
  <c r="F23" i="65"/>
  <c r="H23" i="65"/>
  <c r="I23" i="65"/>
  <c r="B23" i="65"/>
  <c r="J7" i="65" l="1"/>
  <c r="O4" i="10"/>
  <c r="O5" i="10"/>
  <c r="O6" i="10"/>
  <c r="O7" i="10"/>
  <c r="O8" i="10"/>
  <c r="O9" i="10"/>
  <c r="O10" i="10"/>
  <c r="O11" i="10"/>
  <c r="O12" i="10"/>
  <c r="O13" i="10"/>
  <c r="K3" i="65" l="1"/>
  <c r="L3" i="65"/>
  <c r="K4" i="65"/>
  <c r="L4" i="65"/>
  <c r="K5" i="65"/>
  <c r="L5" i="65"/>
  <c r="K6" i="65"/>
  <c r="L6" i="65"/>
  <c r="K7" i="65"/>
  <c r="L7" i="65"/>
  <c r="K8" i="65"/>
  <c r="L8" i="65"/>
  <c r="K9" i="65"/>
  <c r="L9" i="65"/>
  <c r="K10" i="65"/>
  <c r="L10" i="65"/>
  <c r="K11" i="65"/>
  <c r="L11" i="65"/>
  <c r="K12" i="65"/>
  <c r="L12" i="65"/>
  <c r="K13" i="65"/>
  <c r="L13" i="65"/>
  <c r="K14" i="65"/>
  <c r="L14" i="65"/>
  <c r="K15" i="65"/>
  <c r="L15" i="65"/>
  <c r="K16" i="65"/>
  <c r="L16" i="65"/>
  <c r="K17" i="65"/>
  <c r="L17" i="65"/>
  <c r="K18" i="65"/>
  <c r="L18" i="65"/>
  <c r="K19" i="65"/>
  <c r="L19" i="65"/>
  <c r="K20" i="65"/>
  <c r="L20" i="65"/>
  <c r="K21" i="65"/>
  <c r="L21" i="65"/>
  <c r="K22" i="65"/>
  <c r="L22" i="65"/>
  <c r="J3" i="65"/>
  <c r="J4" i="65"/>
  <c r="J5" i="65"/>
  <c r="J6" i="65"/>
  <c r="J8" i="65"/>
  <c r="J9" i="65"/>
  <c r="J10" i="65"/>
  <c r="J11" i="65"/>
  <c r="J12" i="65"/>
  <c r="J13" i="65"/>
  <c r="J14" i="65"/>
  <c r="J15" i="65"/>
  <c r="J16" i="65"/>
  <c r="J17" i="65"/>
  <c r="J18" i="65"/>
  <c r="J19" i="65"/>
  <c r="J20" i="65"/>
  <c r="J21" i="65"/>
  <c r="J22" i="65"/>
  <c r="G3" i="65"/>
  <c r="G4" i="65"/>
  <c r="G5" i="65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D3" i="65"/>
  <c r="D4" i="65"/>
  <c r="D5" i="65"/>
  <c r="D6" i="65"/>
  <c r="D7" i="65"/>
  <c r="D8" i="65"/>
  <c r="D9" i="65"/>
  <c r="D10" i="65"/>
  <c r="D11" i="65"/>
  <c r="D12" i="65"/>
  <c r="D13" i="65"/>
  <c r="D14" i="65"/>
  <c r="D15" i="65"/>
  <c r="D16" i="65"/>
  <c r="D17" i="65"/>
  <c r="D18" i="65"/>
  <c r="D19" i="65"/>
  <c r="D20" i="65"/>
  <c r="D21" i="65"/>
  <c r="D22" i="65"/>
  <c r="J23" i="65" l="1"/>
  <c r="D23" i="65"/>
  <c r="L23" i="65"/>
  <c r="G23" i="65"/>
  <c r="K23" i="65"/>
  <c r="M3" i="65"/>
  <c r="M22" i="65"/>
  <c r="M16" i="65"/>
  <c r="M8" i="65"/>
  <c r="M21" i="65"/>
  <c r="M12" i="65"/>
  <c r="M14" i="65"/>
  <c r="M20" i="65"/>
  <c r="M17" i="65"/>
  <c r="M5" i="65"/>
  <c r="M18" i="65"/>
  <c r="M15" i="65"/>
  <c r="M19" i="65"/>
  <c r="M13" i="65"/>
  <c r="M9" i="65"/>
  <c r="M4" i="65"/>
  <c r="M11" i="65"/>
  <c r="M10" i="65"/>
  <c r="M7" i="65"/>
  <c r="M6" i="65"/>
  <c r="M23" i="65" l="1"/>
  <c r="AA5" i="10"/>
  <c r="AA6" i="10"/>
  <c r="AA7" i="10"/>
  <c r="AA8" i="10"/>
  <c r="AA9" i="10"/>
  <c r="AA10" i="10"/>
  <c r="AA11" i="10"/>
  <c r="AA12" i="10"/>
  <c r="AA13" i="10"/>
  <c r="AA4" i="10"/>
  <c r="Y5" i="10"/>
  <c r="Y6" i="10"/>
  <c r="Y7" i="10"/>
  <c r="Y8" i="10"/>
  <c r="Y9" i="10"/>
  <c r="Y10" i="10"/>
  <c r="Y11" i="10"/>
  <c r="Y12" i="10"/>
  <c r="Y13" i="10"/>
  <c r="Y4" i="10"/>
  <c r="W5" i="10"/>
  <c r="W6" i="10"/>
  <c r="W7" i="10"/>
  <c r="W8" i="10"/>
  <c r="W9" i="10"/>
  <c r="W10" i="10"/>
  <c r="W11" i="10"/>
  <c r="W12" i="10"/>
  <c r="W13" i="10"/>
  <c r="W4" i="10"/>
  <c r="U5" i="10"/>
  <c r="U6" i="10"/>
  <c r="U7" i="10"/>
  <c r="U8" i="10"/>
  <c r="U9" i="10"/>
  <c r="U10" i="10"/>
  <c r="U11" i="10"/>
  <c r="U12" i="10"/>
  <c r="U13" i="10"/>
  <c r="U4" i="10"/>
  <c r="S5" i="10"/>
  <c r="S6" i="10"/>
  <c r="S7" i="10"/>
  <c r="S8" i="10"/>
  <c r="S9" i="10"/>
  <c r="S10" i="10"/>
  <c r="S11" i="10"/>
  <c r="S12" i="10"/>
  <c r="S13" i="10"/>
  <c r="S4" i="10"/>
  <c r="Q5" i="10"/>
  <c r="Q6" i="10"/>
  <c r="Q7" i="10"/>
  <c r="Q8" i="10"/>
  <c r="Q9" i="10"/>
  <c r="Q10" i="10"/>
  <c r="Q11" i="10"/>
  <c r="Q12" i="10"/>
  <c r="Q13" i="10"/>
  <c r="Q4" i="10"/>
  <c r="M5" i="10"/>
  <c r="M6" i="10"/>
  <c r="M7" i="10"/>
  <c r="M8" i="10"/>
  <c r="M9" i="10"/>
  <c r="M10" i="10"/>
  <c r="M11" i="10"/>
  <c r="M12" i="10"/>
  <c r="M13" i="10"/>
  <c r="M4" i="10"/>
  <c r="K5" i="10"/>
  <c r="K6" i="10"/>
  <c r="K7" i="10"/>
  <c r="K8" i="10"/>
  <c r="K9" i="10"/>
  <c r="K10" i="10"/>
  <c r="K11" i="10"/>
  <c r="K12" i="10"/>
  <c r="K13" i="10"/>
  <c r="K4" i="10"/>
  <c r="I5" i="10"/>
  <c r="I6" i="10"/>
  <c r="I7" i="10"/>
  <c r="I8" i="10"/>
  <c r="I9" i="10"/>
  <c r="I10" i="10"/>
  <c r="I11" i="10"/>
  <c r="I12" i="10"/>
  <c r="I13" i="10"/>
  <c r="I4" i="10"/>
  <c r="G5" i="10"/>
  <c r="G6" i="10"/>
  <c r="G7" i="10"/>
  <c r="G8" i="10"/>
  <c r="G9" i="10"/>
  <c r="G10" i="10"/>
  <c r="G11" i="10"/>
  <c r="G12" i="10"/>
  <c r="G13" i="10"/>
  <c r="G4" i="10"/>
  <c r="E5" i="10"/>
  <c r="E6" i="10"/>
  <c r="E7" i="10"/>
  <c r="E8" i="10"/>
  <c r="E9" i="10"/>
  <c r="E10" i="10"/>
  <c r="E11" i="10"/>
  <c r="E12" i="10"/>
  <c r="E13" i="10"/>
  <c r="E4" i="10"/>
  <c r="C5" i="10"/>
  <c r="C6" i="10"/>
  <c r="C7" i="10"/>
  <c r="C8" i="10"/>
  <c r="C9" i="10"/>
  <c r="C10" i="10"/>
  <c r="C11" i="10"/>
  <c r="C12" i="10"/>
  <c r="C13" i="10"/>
  <c r="C4" i="10"/>
</calcChain>
</file>

<file path=xl/sharedStrings.xml><?xml version="1.0" encoding="utf-8"?>
<sst xmlns="http://schemas.openxmlformats.org/spreadsheetml/2006/main" count="544" uniqueCount="189">
  <si>
    <t>Régió</t>
  </si>
  <si>
    <t>Megye</t>
  </si>
  <si>
    <t>Megnevezés</t>
  </si>
  <si>
    <t>Összesen: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</si>
  <si>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</si>
  <si>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</si>
  <si>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</si>
  <si>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</si>
  <si>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</si>
  <si>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</si>
  <si>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</si>
  <si>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</si>
  <si>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</si>
  <si>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</si>
  <si>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</si>
  <si>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</si>
  <si>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Borsod-Abaúj-Zemplén</t>
  </si>
  <si>
    <t>Heves</t>
  </si>
  <si>
    <t>Nógrád</t>
  </si>
  <si>
    <t>Budapest - Főváros</t>
  </si>
  <si>
    <t>Pest</t>
  </si>
  <si>
    <t>Orvos összesen</t>
  </si>
  <si>
    <t>Kategória</t>
  </si>
  <si>
    <t>Tárgyév</t>
  </si>
  <si>
    <t>Védőnői ellátás ideje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</si>
  <si>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</si>
  <si>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</si>
  <si>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</si>
  <si>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</si>
  <si>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</si>
  <si>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</si>
  <si>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</si>
  <si>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környezet</t>
  </si>
  <si>
    <t>Biztonságos környezet</t>
  </si>
  <si>
    <t>Egyéni tanácsadás</t>
  </si>
  <si>
    <t>Intézkedések</t>
  </si>
  <si>
    <t>Ellenőrzések</t>
  </si>
  <si>
    <t>Fiú</t>
  </si>
  <si>
    <t>Lány</t>
  </si>
  <si>
    <t>Baleset</t>
  </si>
  <si>
    <t>Szűrővizsgálatok</t>
  </si>
  <si>
    <t>Összes orvosi vizsgálat</t>
  </si>
  <si>
    <t>Védőoltás</t>
  </si>
  <si>
    <t>Betegség megnevezése</t>
  </si>
  <si>
    <t>Eset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</si>
  <si>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</si>
  <si>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</si>
  <si>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</si>
  <si>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</si>
  <si>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</si>
  <si>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</si>
  <si>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</si>
  <si>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</si>
  <si>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</si>
  <si>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</si>
  <si>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Gondozás</t>
  </si>
  <si>
    <t>szomato-mentális</t>
  </si>
  <si>
    <t>szoc.</t>
  </si>
  <si>
    <t>Szakorvos</t>
  </si>
  <si>
    <t>utalt</t>
  </si>
  <si>
    <t>gyanú igazolódott</t>
  </si>
  <si>
    <t>pályaalk. célból</t>
  </si>
  <si>
    <t>beutalók száma</t>
  </si>
  <si>
    <t>Prevenció</t>
  </si>
  <si>
    <t>előadás</t>
  </si>
  <si>
    <t>tanácsadás</t>
  </si>
  <si>
    <t>Intézet típus</t>
  </si>
  <si>
    <t>db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</si>
  <si>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</si>
  <si>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</si>
  <si>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</si>
  <si>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</si>
  <si>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</si>
  <si>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</si>
  <si>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</si>
  <si>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</si>
  <si>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</si>
  <si>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</si>
  <si>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</si>
  <si>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</si>
  <si>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</si>
  <si>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</si>
  <si>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</si>
  <si>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</si>
  <si>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</si>
  <si>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</si>
  <si>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</si>
  <si>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12. évf.</t>
  </si>
  <si>
    <t>10. évf.</t>
  </si>
  <si>
    <t>8. évf.</t>
  </si>
  <si>
    <t>6. évf.</t>
  </si>
  <si>
    <t>4. évf.</t>
  </si>
  <si>
    <t>2. évf.</t>
  </si>
  <si>
    <t>általános iskola</t>
  </si>
  <si>
    <t>gimnázium</t>
  </si>
  <si>
    <t>szakgimnázium</t>
  </si>
  <si>
    <t>szakiskola</t>
  </si>
  <si>
    <t>Könnyített - fiú</t>
  </si>
  <si>
    <t>Könnyített - lány</t>
  </si>
  <si>
    <t>Könnyített - összesen</t>
  </si>
  <si>
    <t>Felmentett - összesen</t>
  </si>
  <si>
    <t>Felmentett - fiú</t>
  </si>
  <si>
    <t>Felmentett - lány</t>
  </si>
  <si>
    <t>Összesen - fiú</t>
  </si>
  <si>
    <t>Összesen - lány</t>
  </si>
  <si>
    <t>Gyógy - fiú</t>
  </si>
  <si>
    <t>Gyógy - lány</t>
  </si>
  <si>
    <t>Gyógy - összesen</t>
  </si>
  <si>
    <t>Testtömegmérés</t>
  </si>
  <si>
    <t xml:space="preserve">Védőnői jelentés </t>
  </si>
  <si>
    <t>Orvosi jelentés</t>
  </si>
  <si>
    <t>Védőnői tevékenységben részesült</t>
  </si>
  <si>
    <t>Személyes és társas kapcsolatok</t>
  </si>
  <si>
    <t>oszlop %</t>
  </si>
  <si>
    <t>Beíratottak száma</t>
  </si>
  <si>
    <t>Megvizsgáltak száma</t>
  </si>
  <si>
    <t>Tartási rendellenességek</t>
  </si>
  <si>
    <t>Scoliosis</t>
  </si>
  <si>
    <t>M. Scheuermann</t>
  </si>
  <si>
    <t>Chondropathiák</t>
  </si>
  <si>
    <t>Lúdtalp</t>
  </si>
  <si>
    <t>Fénytörési hibák</t>
  </si>
  <si>
    <t>Kancsalság</t>
  </si>
  <si>
    <t>Amblyopia</t>
  </si>
  <si>
    <t>Színlátás zavarai</t>
  </si>
  <si>
    <t>Vakság és csökkent látás</t>
  </si>
  <si>
    <t>Süketség és hallásvesztés</t>
  </si>
  <si>
    <t>Hypertónia</t>
  </si>
  <si>
    <t>Vitium, cardiomyopathiák</t>
  </si>
  <si>
    <t>Ritmuszavarok</t>
  </si>
  <si>
    <t>Nemfertőzéses vékony- és vastagbélgyulladás</t>
  </si>
  <si>
    <t>Coelikia és egyéb tápl. intol. allergia</t>
  </si>
  <si>
    <t>Krónikus vesebetegség</t>
  </si>
  <si>
    <t>Diabetes mellitus</t>
  </si>
  <si>
    <t>Visszamaradt here</t>
  </si>
  <si>
    <t>Havivérzés zavarai</t>
  </si>
  <si>
    <t>Golyva</t>
  </si>
  <si>
    <t>Obesitas</t>
  </si>
  <si>
    <t>Kóros soványság</t>
  </si>
  <si>
    <t>Növekedés elmaradása</t>
  </si>
  <si>
    <t>Anaemia</t>
  </si>
  <si>
    <t>Asthma</t>
  </si>
  <si>
    <t>Allergiás rhinitis</t>
  </si>
  <si>
    <t>Atopias, allergiás bőr és nyálkahártya</t>
  </si>
  <si>
    <t>Szomatoform zavarok</t>
  </si>
  <si>
    <t>Evési és alvási zavarok</t>
  </si>
  <si>
    <t>Iskolai teljesítmény sajátos zavarai</t>
  </si>
  <si>
    <t>Magatartási és emociónális zavarok</t>
  </si>
  <si>
    <t>Epilepszia</t>
  </si>
  <si>
    <t>Agyi bénulás és egyéb bénulás szindróma</t>
  </si>
  <si>
    <t>százalék</t>
  </si>
  <si>
    <t>készségfejlesztő iskola</t>
  </si>
  <si>
    <t>fejlesztő nevelés-oktatás</t>
  </si>
  <si>
    <t>Adatszolgáltatók: valamennyi iskolai egészségügyi feladatot ellátó orvos, védőnő.</t>
  </si>
  <si>
    <t>Csongrád-Csanád</t>
  </si>
  <si>
    <t>Védőnő összesen</t>
  </si>
  <si>
    <t>Öszesen</t>
  </si>
  <si>
    <t>szakképző iskola</t>
  </si>
  <si>
    <t>technikum</t>
  </si>
  <si>
    <t>technikum, szakgimnázium</t>
  </si>
  <si>
    <t>Budapest</t>
  </si>
  <si>
    <t>Együtt</t>
  </si>
  <si>
    <t>Egészséges táplálkozás, élelmiszer higiéne</t>
  </si>
  <si>
    <t>Mindennapos aktív testmozgás, sport</t>
  </si>
  <si>
    <t>Káros szenvedélyek kialakulásának elkerülése, megszüntetése</t>
  </si>
  <si>
    <t>Személyi higiéne</t>
  </si>
  <si>
    <t>Barátság, szerelem, párkapcsolat</t>
  </si>
  <si>
    <t>fő</t>
  </si>
  <si>
    <t>Beíratottak létszáma  2021. okt. 1-én</t>
  </si>
  <si>
    <t>fejlesztő nevelés, oktatás</t>
  </si>
  <si>
    <t>Pajzsmirigy tapintásos vizsgálata</t>
  </si>
  <si>
    <t>Összes kiszűrt gyermekek közül az iskola /szak /háziorvoshoz küldöttek</t>
  </si>
  <si>
    <t>Az iskola /szak / háziorvoshoz küldött gyermekeknél az orvos igazolta a felmerült gyanút</t>
  </si>
  <si>
    <t>Tisztasági és tetvességi vizsgálat</t>
  </si>
  <si>
    <t>Szűrővizsgálatok (Oszt. vizsg.)</t>
  </si>
  <si>
    <t>Iskolaorvosi és iskolavédőnői jelentések száma és aránya feladatellátási hely típusa szerint (2023/2024. tanév)</t>
  </si>
  <si>
    <t>Iskolavédőnők iskola-egészségügyi tevékenysége a 2023/2024. tanév folyamán</t>
  </si>
  <si>
    <t>Iskolavédőnői vizsgálatok során szűrt/megvizsgált tanulók létszáma szűrővizsgálati típusonként, megyei bontásban (2023/2024. tanév)</t>
  </si>
  <si>
    <t xml:space="preserve"> Az index osztályokba beíratott, megvizsgált gyermekeknél talált betegségek, illetve elváltozások esetszáma nemek szerint, index évfolyamonként (2023/2024. tanév)</t>
  </si>
  <si>
    <t>Iskolaorvosok iskola-egészségügyi tevékenysége a 2023/2024. tanév folyamán</t>
  </si>
  <si>
    <t xml:space="preserve"> Az index osztályokba beíratott, megvizsgált gyermekeknél talált betegségek, illetve elváltozások esetszáma, index évfolyamonként (2023/2024. tanév)</t>
  </si>
  <si>
    <t>Jelentés az iskolaegészségügyi munkáról - 2023/2024. tanév</t>
  </si>
  <si>
    <t>Iskolaorvosi jelentések</t>
  </si>
  <si>
    <t>Iskolavédőnői jelentések</t>
  </si>
  <si>
    <t>Százalék</t>
  </si>
  <si>
    <t>Iskolaorvosi és iskolavédőnői jelentések megoszlása megyei és régiós bontásban (2023/2024. tanév)</t>
  </si>
  <si>
    <t>Iskolaorvosi jelentéseket beküldö orvosok és védőnők száma megyei és régiós bontásban (2023/2024. tanév)</t>
  </si>
  <si>
    <t>Beíratottak létszáma 2023. október 1-én feladatellátási hely típusa szerint</t>
  </si>
  <si>
    <t>A testnevelési órák alóli mentesítések típusai nemek szerint megyei bontásban (2023/2024.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</si>
</sst>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###0"/>
    <numFmt numFmtId="168" formatCode="###0.0"/>
    <numFmt numFmtId="169" formatCode="####.0"/>
    <numFmt numFmtId="170" formatCode="_-* #,##0_-;\-* #,##0_-;_-* &quot;-&quot;??_-;_-@_-"/>
  </numFmts>
  <fonts count="2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</font>
    <font>
      <sz val="1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6" fillId="0" borderId="0"/>
    <xf numFmtId="0" fontId="19" fillId="0" borderId="0"/>
    <xf numFmtId="0" fontId="4" fillId="0" borderId="0"/>
  </cellStyleXfs>
  <cellXfs count="148">
    <xf numFmtId="0" fontId="0" fillId="0" borderId="0" xfId="0"/>
    <xf numFmtId="10" fontId="0" fillId="0" borderId="0" xfId="0" applyNumberFormat="1"/>
    <xf numFmtId="0" fontId="0" fillId="0" borderId="1" xfId="0" applyBorder="1"/>
    <xf numFmtId="49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0" fontId="1" fillId="0" borderId="0" xfId="0" applyFont="1" applyAlignment="1">
      <alignment horizontal="center" vertical="center" wrapText="1"/>
    </xf>
    <xf numFmtId="1" fontId="0" fillId="0" borderId="0" xfId="0" applyNumberFormat="1"/>
    <xf numFmtId="1" fontId="0" fillId="0" borderId="6" xfId="0" applyNumberFormat="1" applyBorder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4" fillId="0" borderId="1" xfId="0" applyFont="1" applyBorder="1"/>
    <xf numFmtId="49" fontId="0" fillId="0" borderId="8" xfId="0" applyNumberFormat="1" applyBorder="1"/>
    <xf numFmtId="1" fontId="0" fillId="0" borderId="10" xfId="0" applyNumberFormat="1" applyBorder="1"/>
    <xf numFmtId="1" fontId="0" fillId="0" borderId="9" xfId="0" applyNumberFormat="1" applyBorder="1"/>
    <xf numFmtId="0" fontId="0" fillId="0" borderId="0" xfId="0" applyAlignment="1">
      <alignment horizontal="center"/>
    </xf>
    <xf numFmtId="0" fontId="1" fillId="0" borderId="0" xfId="0" applyFont="1"/>
    <xf numFmtId="165" fontId="0" fillId="0" borderId="0" xfId="2" applyNumberFormat="1" applyFont="1"/>
    <xf numFmtId="166" fontId="0" fillId="0" borderId="0" xfId="3" applyNumberFormat="1" applyFont="1" applyAlignment="1">
      <alignment horizontal="center"/>
    </xf>
    <xf numFmtId="49" fontId="0" fillId="0" borderId="7" xfId="0" applyNumberFormat="1" applyBorder="1"/>
    <xf numFmtId="49" fontId="0" fillId="0" borderId="19" xfId="0" applyNumberFormat="1" applyBorder="1"/>
    <xf numFmtId="49" fontId="0" fillId="0" borderId="20" xfId="0" applyNumberFormat="1" applyBorder="1"/>
    <xf numFmtId="49" fontId="0" fillId="0" borderId="21" xfId="0" applyNumberFormat="1" applyBorder="1"/>
    <xf numFmtId="1" fontId="0" fillId="0" borderId="16" xfId="0" applyNumberFormat="1" applyBorder="1"/>
    <xf numFmtId="1" fontId="0" fillId="0" borderId="22" xfId="0" applyNumberFormat="1" applyBorder="1"/>
    <xf numFmtId="1" fontId="12" fillId="0" borderId="9" xfId="0" applyNumberFormat="1" applyFont="1" applyBorder="1"/>
    <xf numFmtId="1" fontId="12" fillId="0" borderId="16" xfId="0" applyNumberFormat="1" applyFont="1" applyBorder="1"/>
    <xf numFmtId="0" fontId="13" fillId="2" borderId="1" xfId="0" applyFont="1" applyFill="1" applyBorder="1"/>
    <xf numFmtId="165" fontId="1" fillId="2" borderId="11" xfId="2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65" fontId="1" fillId="2" borderId="1" xfId="2" applyNumberFormat="1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7" fontId="11" fillId="2" borderId="1" xfId="4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/>
    <xf numFmtId="0" fontId="0" fillId="0" borderId="1" xfId="0" applyBorder="1" applyAlignment="1">
      <alignment wrapText="1"/>
    </xf>
    <xf numFmtId="167" fontId="7" fillId="0" borderId="1" xfId="4" applyNumberFormat="1" applyFont="1" applyBorder="1" applyAlignment="1">
      <alignment horizontal="right" vertical="center"/>
    </xf>
    <xf numFmtId="49" fontId="0" fillId="0" borderId="26" xfId="0" applyNumberFormat="1" applyBorder="1"/>
    <xf numFmtId="49" fontId="0" fillId="0" borderId="27" xfId="0" applyNumberFormat="1" applyBorder="1"/>
    <xf numFmtId="167" fontId="12" fillId="0" borderId="1" xfId="0" applyNumberFormat="1" applyFont="1" applyBorder="1"/>
    <xf numFmtId="0" fontId="1" fillId="2" borderId="1" xfId="0" applyFont="1" applyFill="1" applyBorder="1" applyAlignment="1">
      <alignment horizontal="left" vertical="center"/>
    </xf>
    <xf numFmtId="167" fontId="18" fillId="0" borderId="1" xfId="4" applyNumberFormat="1" applyFont="1" applyBorder="1" applyAlignment="1">
      <alignment horizontal="right" vertical="center"/>
    </xf>
    <xf numFmtId="3" fontId="0" fillId="0" borderId="1" xfId="0" applyNumberFormat="1" applyBorder="1"/>
    <xf numFmtId="0" fontId="8" fillId="0" borderId="7" xfId="5" applyFont="1" applyBorder="1" applyAlignment="1">
      <alignment horizontal="left" vertical="top" wrapText="1"/>
    </xf>
    <xf numFmtId="0" fontId="7" fillId="0" borderId="7" xfId="4" applyFont="1" applyBorder="1" applyAlignment="1">
      <alignment horizontal="left" vertical="top" wrapText="1"/>
    </xf>
    <xf numFmtId="0" fontId="1" fillId="2" borderId="7" xfId="0" applyFont="1" applyFill="1" applyBorder="1"/>
    <xf numFmtId="49" fontId="0" fillId="0" borderId="28" xfId="0" applyNumberFormat="1" applyBorder="1"/>
    <xf numFmtId="167" fontId="18" fillId="0" borderId="6" xfId="4" applyNumberFormat="1" applyFont="1" applyBorder="1" applyAlignment="1">
      <alignment horizontal="right" vertical="center"/>
    </xf>
    <xf numFmtId="167" fontId="18" fillId="0" borderId="5" xfId="4" applyNumberFormat="1" applyFont="1" applyBorder="1" applyAlignment="1">
      <alignment horizontal="right" vertical="center"/>
    </xf>
    <xf numFmtId="167" fontId="18" fillId="0" borderId="7" xfId="4" applyNumberFormat="1" applyFont="1" applyBorder="1" applyAlignment="1">
      <alignment horizontal="right" vertical="center"/>
    </xf>
    <xf numFmtId="1" fontId="0" fillId="0" borderId="5" xfId="0" applyNumberFormat="1" applyBorder="1"/>
    <xf numFmtId="1" fontId="0" fillId="0" borderId="21" xfId="0" applyNumberFormat="1" applyBorder="1"/>
    <xf numFmtId="1" fontId="0" fillId="0" borderId="2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30" xfId="0" applyNumberFormat="1" applyBorder="1"/>
    <xf numFmtId="1" fontId="0" fillId="0" borderId="18" xfId="0" applyNumberFormat="1" applyBorder="1"/>
    <xf numFmtId="167" fontId="18" fillId="0" borderId="17" xfId="4" applyNumberFormat="1" applyFont="1" applyBorder="1" applyAlignment="1">
      <alignment horizontal="right" vertical="center"/>
    </xf>
    <xf numFmtId="0" fontId="18" fillId="0" borderId="7" xfId="4" applyFont="1" applyBorder="1" applyAlignment="1">
      <alignment horizontal="left" vertical="top" wrapText="1"/>
    </xf>
    <xf numFmtId="0" fontId="9" fillId="2" borderId="7" xfId="4" applyFont="1" applyFill="1" applyBorder="1" applyAlignment="1">
      <alignment horizontal="left" vertical="top" wrapText="1"/>
    </xf>
    <xf numFmtId="167" fontId="18" fillId="0" borderId="1" xfId="8" applyNumberFormat="1" applyFont="1" applyBorder="1" applyAlignment="1">
      <alignment horizontal="right" vertical="center"/>
    </xf>
    <xf numFmtId="167" fontId="7" fillId="0" borderId="5" xfId="4" applyNumberFormat="1" applyFont="1" applyBorder="1" applyAlignment="1">
      <alignment horizontal="right" vertical="center"/>
    </xf>
    <xf numFmtId="167" fontId="11" fillId="2" borderId="1" xfId="8" applyNumberFormat="1" applyFont="1" applyFill="1" applyBorder="1" applyAlignment="1">
      <alignment horizontal="right" vertical="center"/>
    </xf>
    <xf numFmtId="165" fontId="7" fillId="0" borderId="1" xfId="2" applyNumberFormat="1" applyFont="1" applyBorder="1" applyAlignment="1">
      <alignment horizontal="right" vertical="center"/>
    </xf>
    <xf numFmtId="167" fontId="18" fillId="0" borderId="20" xfId="4" applyNumberFormat="1" applyFont="1" applyBorder="1" applyAlignment="1">
      <alignment horizontal="right" vertical="center"/>
    </xf>
    <xf numFmtId="167" fontId="18" fillId="0" borderId="19" xfId="4" applyNumberFormat="1" applyFont="1" applyBorder="1" applyAlignment="1">
      <alignment horizontal="right" vertical="center"/>
    </xf>
    <xf numFmtId="167" fontId="7" fillId="0" borderId="20" xfId="4" applyNumberFormat="1" applyFont="1" applyBorder="1" applyAlignment="1">
      <alignment horizontal="right" vertical="center"/>
    </xf>
    <xf numFmtId="0" fontId="12" fillId="0" borderId="7" xfId="0" applyFont="1" applyBorder="1"/>
    <xf numFmtId="167" fontId="7" fillId="0" borderId="7" xfId="4" applyNumberFormat="1" applyFont="1" applyBorder="1" applyAlignment="1">
      <alignment horizontal="right" vertical="center"/>
    </xf>
    <xf numFmtId="1" fontId="12" fillId="0" borderId="8" xfId="0" applyNumberFormat="1" applyFont="1" applyBorder="1"/>
    <xf numFmtId="0" fontId="15" fillId="0" borderId="1" xfId="6" applyFont="1" applyBorder="1" applyAlignment="1">
      <alignment horizontal="left" vertical="top" wrapText="1"/>
    </xf>
    <xf numFmtId="0" fontId="15" fillId="0" borderId="9" xfId="6" applyFont="1" applyBorder="1" applyAlignment="1">
      <alignment horizontal="left" vertical="top" wrapText="1"/>
    </xf>
    <xf numFmtId="49" fontId="1" fillId="0" borderId="5" xfId="0" applyNumberFormat="1" applyFont="1" applyBorder="1"/>
    <xf numFmtId="165" fontId="7" fillId="0" borderId="9" xfId="2" applyNumberFormat="1" applyFont="1" applyBorder="1" applyAlignment="1">
      <alignment horizontal="right" vertical="center"/>
    </xf>
    <xf numFmtId="165" fontId="7" fillId="0" borderId="16" xfId="2" applyNumberFormat="1" applyFont="1" applyBorder="1" applyAlignment="1">
      <alignment horizontal="right" vertical="center"/>
    </xf>
    <xf numFmtId="165" fontId="7" fillId="0" borderId="17" xfId="2" applyNumberFormat="1" applyFont="1" applyBorder="1" applyAlignment="1">
      <alignment horizontal="right" vertical="center"/>
    </xf>
    <xf numFmtId="165" fontId="11" fillId="0" borderId="5" xfId="2" applyNumberFormat="1" applyFont="1" applyBorder="1" applyAlignment="1">
      <alignment horizontal="right" vertical="center"/>
    </xf>
    <xf numFmtId="165" fontId="11" fillId="0" borderId="18" xfId="2" applyNumberFormat="1" applyFont="1" applyBorder="1" applyAlignment="1">
      <alignment horizontal="right" vertical="center"/>
    </xf>
    <xf numFmtId="1" fontId="12" fillId="0" borderId="23" xfId="0" applyNumberFormat="1" applyFont="1" applyBorder="1"/>
    <xf numFmtId="1" fontId="12" fillId="0" borderId="15" xfId="0" applyNumberFormat="1" applyFont="1" applyBorder="1"/>
    <xf numFmtId="1" fontId="12" fillId="0" borderId="24" xfId="0" applyNumberFormat="1" applyFont="1" applyBorder="1"/>
    <xf numFmtId="168" fontId="7" fillId="0" borderId="31" xfId="9" applyNumberFormat="1" applyFont="1" applyBorder="1" applyAlignment="1">
      <alignment horizontal="right" vertical="center"/>
    </xf>
    <xf numFmtId="169" fontId="7" fillId="0" borderId="31" xfId="9" applyNumberFormat="1" applyFont="1" applyBorder="1" applyAlignment="1">
      <alignment horizontal="right" vertical="center"/>
    </xf>
    <xf numFmtId="168" fontId="11" fillId="2" borderId="31" xfId="9" applyNumberFormat="1" applyFont="1" applyFill="1" applyBorder="1" applyAlignment="1">
      <alignment horizontal="right" vertical="center"/>
    </xf>
    <xf numFmtId="168" fontId="7" fillId="0" borderId="1" xfId="9" applyNumberFormat="1" applyFont="1" applyBorder="1" applyAlignment="1">
      <alignment horizontal="right" vertical="center"/>
    </xf>
    <xf numFmtId="169" fontId="7" fillId="0" borderId="1" xfId="9" applyNumberFormat="1" applyFont="1" applyBorder="1" applyAlignment="1">
      <alignment horizontal="right" vertical="center"/>
    </xf>
    <xf numFmtId="168" fontId="11" fillId="2" borderId="1" xfId="9" applyNumberFormat="1" applyFont="1" applyFill="1" applyBorder="1" applyAlignment="1">
      <alignment horizontal="right" vertical="center"/>
    </xf>
    <xf numFmtId="167" fontId="20" fillId="0" borderId="1" xfId="5" applyNumberFormat="1" applyFont="1" applyBorder="1" applyAlignment="1">
      <alignment horizontal="right" vertical="center"/>
    </xf>
    <xf numFmtId="167" fontId="21" fillId="3" borderId="1" xfId="5" applyNumberFormat="1" applyFont="1" applyFill="1" applyBorder="1" applyAlignment="1">
      <alignment horizontal="right" vertical="center"/>
    </xf>
    <xf numFmtId="167" fontId="20" fillId="0" borderId="1" xfId="4" applyNumberFormat="1" applyFont="1" applyBorder="1" applyAlignment="1">
      <alignment horizontal="right" vertical="center"/>
    </xf>
    <xf numFmtId="167" fontId="21" fillId="3" borderId="1" xfId="4" applyNumberFormat="1" applyFont="1" applyFill="1" applyBorder="1" applyAlignment="1">
      <alignment horizontal="right" vertical="center"/>
    </xf>
    <xf numFmtId="170" fontId="0" fillId="0" borderId="1" xfId="2" applyNumberFormat="1" applyFont="1" applyBorder="1"/>
    <xf numFmtId="0" fontId="12" fillId="0" borderId="0" xfId="0" applyFont="1"/>
    <xf numFmtId="10" fontId="12" fillId="0" borderId="1" xfId="0" applyNumberFormat="1" applyFont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167" fontId="7" fillId="0" borderId="1" xfId="7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20" fillId="0" borderId="1" xfId="3" applyNumberFormat="1" applyFont="1" applyBorder="1" applyAlignment="1">
      <alignment horizontal="right" vertical="center"/>
    </xf>
    <xf numFmtId="166" fontId="21" fillId="2" borderId="1" xfId="3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7" fontId="7" fillId="0" borderId="1" xfId="4" applyNumberFormat="1" applyFont="1" applyFill="1" applyBorder="1" applyAlignment="1">
      <alignment horizontal="right" vertical="center"/>
    </xf>
    <xf numFmtId="166" fontId="0" fillId="0" borderId="1" xfId="3" applyNumberFormat="1" applyFont="1" applyBorder="1"/>
    <xf numFmtId="165" fontId="13" fillId="2" borderId="1" xfId="2" applyNumberFormat="1" applyFont="1" applyFill="1" applyBorder="1"/>
    <xf numFmtId="166" fontId="1" fillId="2" borderId="1" xfId="3" applyNumberFormat="1" applyFont="1" applyFill="1" applyBorder="1"/>
    <xf numFmtId="1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167" fontId="17" fillId="0" borderId="1" xfId="0" applyNumberFormat="1" applyFont="1" applyBorder="1"/>
    <xf numFmtId="0" fontId="7" fillId="0" borderId="1" xfId="4" applyFont="1" applyFill="1" applyBorder="1" applyAlignment="1">
      <alignment horizontal="left" vertical="top" wrapText="1"/>
    </xf>
    <xf numFmtId="0" fontId="12" fillId="0" borderId="1" xfId="0" applyFont="1" applyBorder="1"/>
    <xf numFmtId="0" fontId="17" fillId="2" borderId="1" xfId="0" applyFont="1" applyFill="1" applyBorder="1"/>
    <xf numFmtId="167" fontId="17" fillId="2" borderId="1" xfId="0" applyNumberFormat="1" applyFont="1" applyFill="1" applyBorder="1"/>
  </cellXfs>
  <cellStyles count="10">
    <cellStyle name="Ezres" xfId="2" builtinId="3"/>
    <cellStyle name="Normál" xfId="0" builtinId="0"/>
    <cellStyle name="Normál 2" xfId="1"/>
    <cellStyle name="Normál_1_tábla" xfId="9"/>
    <cellStyle name="Normál_9." xfId="7"/>
    <cellStyle name="Normál_Jelentést_küldő" xfId="8"/>
    <cellStyle name="Normál_Munka1" xfId="4"/>
    <cellStyle name="Normál_Munka2" xfId="5"/>
    <cellStyle name="Normál_Munka7" xfId="6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5"/>
  <sheetViews>
    <sheetView tabSelected="1" zoomScaleNormal="100" zoomScaleSheetLayoutView="130" workbookViewId="0">
      <selection activeCell="F16" sqref="F16"/>
    </sheetView>
  </sheetViews>
  <sheetFormatPr defaultRowHeight="12.75" x14ac:dyDescent="0.2"/>
  <cols>
    <col min="1" max="1" width="24.5703125" customWidth="1"/>
    <col min="2" max="7" width="11.140625" customWidth="1"/>
  </cols>
  <sheetData>
    <row r="1" spans="1:6" ht="12.75" customHeight="1" x14ac:dyDescent="0.2">
      <c r="A1" s="18" t="s">
        <v>181</v>
      </c>
      <c r="B1" s="18"/>
      <c r="C1" s="18"/>
    </row>
    <row r="2" spans="1:6" ht="12.75" customHeight="1" x14ac:dyDescent="0.2">
      <c r="A2" s="105" t="s">
        <v>153</v>
      </c>
      <c r="B2" s="106"/>
      <c r="C2" s="106"/>
      <c r="D2" s="106"/>
      <c r="E2" s="106"/>
      <c r="F2" s="106"/>
    </row>
    <row r="3" spans="1:6" x14ac:dyDescent="0.2">
      <c r="A3" s="12"/>
    </row>
    <row r="4" spans="1:6" ht="30" customHeight="1" x14ac:dyDescent="0.2">
      <c r="A4" s="107" t="s">
        <v>175</v>
      </c>
      <c r="B4" s="107"/>
      <c r="C4" s="107"/>
      <c r="D4" s="107"/>
      <c r="E4" s="107"/>
    </row>
    <row r="5" spans="1:6" ht="30" customHeight="1" x14ac:dyDescent="0.2">
      <c r="A5" s="44" t="s">
        <v>2</v>
      </c>
      <c r="B5" s="31" t="s">
        <v>110</v>
      </c>
      <c r="C5" s="31" t="s">
        <v>150</v>
      </c>
      <c r="D5" s="36" t="s">
        <v>109</v>
      </c>
      <c r="E5" s="36" t="s">
        <v>150</v>
      </c>
    </row>
    <row r="6" spans="1:6" x14ac:dyDescent="0.2">
      <c r="A6" s="62" t="s">
        <v>93</v>
      </c>
      <c r="B6" s="64">
        <v>2971</v>
      </c>
      <c r="C6" s="88">
        <v>65.096406660823831</v>
      </c>
      <c r="D6" s="45">
        <v>3755</v>
      </c>
      <c r="E6" s="85">
        <v>66.862535612535609</v>
      </c>
    </row>
    <row r="7" spans="1:6" x14ac:dyDescent="0.2">
      <c r="A7" s="62" t="s">
        <v>169</v>
      </c>
      <c r="B7" s="64">
        <v>50</v>
      </c>
      <c r="C7" s="88">
        <v>1.0955302366345312</v>
      </c>
      <c r="D7" s="45">
        <v>73</v>
      </c>
      <c r="E7" s="85">
        <v>1.29985754985755</v>
      </c>
    </row>
    <row r="8" spans="1:6" x14ac:dyDescent="0.2">
      <c r="A8" s="62" t="s">
        <v>94</v>
      </c>
      <c r="B8" s="64">
        <v>534</v>
      </c>
      <c r="C8" s="88">
        <v>11.700262927256793</v>
      </c>
      <c r="D8" s="45">
        <v>615</v>
      </c>
      <c r="E8" s="85">
        <v>10.9508547008547</v>
      </c>
    </row>
    <row r="9" spans="1:6" x14ac:dyDescent="0.2">
      <c r="A9" s="62" t="s">
        <v>151</v>
      </c>
      <c r="B9" s="64">
        <v>65</v>
      </c>
      <c r="C9" s="88">
        <v>1.4241893076248906</v>
      </c>
      <c r="D9" s="45">
        <v>89</v>
      </c>
      <c r="E9" s="85">
        <v>1.5847578347578348</v>
      </c>
    </row>
    <row r="10" spans="1:6" x14ac:dyDescent="0.2">
      <c r="A10" s="62" t="s">
        <v>95</v>
      </c>
      <c r="B10" s="64">
        <v>33</v>
      </c>
      <c r="C10" s="89">
        <v>0.72304995617879053</v>
      </c>
      <c r="D10" s="45">
        <v>35</v>
      </c>
      <c r="E10" s="86">
        <v>0.62321937321937326</v>
      </c>
    </row>
    <row r="11" spans="1:6" x14ac:dyDescent="0.2">
      <c r="A11" s="62" t="s">
        <v>96</v>
      </c>
      <c r="B11" s="64">
        <v>85</v>
      </c>
      <c r="C11" s="88">
        <v>1.862401402278703</v>
      </c>
      <c r="D11" s="45">
        <v>97</v>
      </c>
      <c r="E11" s="85">
        <v>1.7272079772079771</v>
      </c>
    </row>
    <row r="12" spans="1:6" x14ac:dyDescent="0.2">
      <c r="A12" s="62" t="s">
        <v>157</v>
      </c>
      <c r="B12" s="64">
        <v>320</v>
      </c>
      <c r="C12" s="88">
        <v>7.0113935144609991</v>
      </c>
      <c r="D12" s="45">
        <v>368</v>
      </c>
      <c r="E12" s="85">
        <v>6.5527065527065522</v>
      </c>
    </row>
    <row r="13" spans="1:6" x14ac:dyDescent="0.2">
      <c r="A13" s="62" t="s">
        <v>158</v>
      </c>
      <c r="B13" s="64">
        <v>415</v>
      </c>
      <c r="C13" s="88">
        <v>9.0929009640666081</v>
      </c>
      <c r="D13" s="45">
        <v>479</v>
      </c>
      <c r="E13" s="85">
        <v>8.5292022792022788</v>
      </c>
    </row>
    <row r="14" spans="1:6" x14ac:dyDescent="0.2">
      <c r="A14" s="62" t="s">
        <v>159</v>
      </c>
      <c r="B14" s="64">
        <v>91</v>
      </c>
      <c r="C14" s="88">
        <v>1.9938650306748467</v>
      </c>
      <c r="D14" s="45">
        <v>105</v>
      </c>
      <c r="E14" s="85">
        <v>1.8696581196581197</v>
      </c>
    </row>
    <row r="15" spans="1:6" x14ac:dyDescent="0.2">
      <c r="A15" s="63" t="s">
        <v>3</v>
      </c>
      <c r="B15" s="66">
        <v>4564</v>
      </c>
      <c r="C15" s="90">
        <v>100</v>
      </c>
      <c r="D15" s="37">
        <v>5616</v>
      </c>
      <c r="E15" s="87">
        <v>100</v>
      </c>
    </row>
  </sheetData>
  <mergeCells count="2">
    <mergeCell ref="A2:F2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23" sqref="O23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126" t="s">
        <v>177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s="10" customFormat="1" ht="39" thickBot="1" x14ac:dyDescent="0.25">
      <c r="A2" s="31" t="s">
        <v>80</v>
      </c>
      <c r="B2" s="31" t="s">
        <v>79</v>
      </c>
      <c r="C2" s="31" t="s">
        <v>108</v>
      </c>
      <c r="D2" s="31" t="s">
        <v>69</v>
      </c>
      <c r="E2" s="31" t="s">
        <v>70</v>
      </c>
      <c r="F2" s="31" t="s">
        <v>71</v>
      </c>
      <c r="G2" s="31" t="s">
        <v>72</v>
      </c>
      <c r="H2" s="31" t="s">
        <v>73</v>
      </c>
      <c r="I2" s="31" t="s">
        <v>74</v>
      </c>
      <c r="J2" s="31" t="s">
        <v>170</v>
      </c>
      <c r="K2" s="31" t="s">
        <v>75</v>
      </c>
      <c r="L2" s="31" t="s">
        <v>76</v>
      </c>
      <c r="M2" s="31" t="s">
        <v>77</v>
      </c>
      <c r="N2" s="31" t="s">
        <v>78</v>
      </c>
    </row>
    <row r="3" spans="1:14" ht="12.75" customHeight="1" x14ac:dyDescent="0.2">
      <c r="A3" s="129" t="s">
        <v>82</v>
      </c>
      <c r="B3" s="75" t="s">
        <v>46</v>
      </c>
      <c r="C3" s="77">
        <v>34427</v>
      </c>
      <c r="D3" s="77">
        <v>0</v>
      </c>
      <c r="E3" s="77">
        <v>0</v>
      </c>
      <c r="F3" s="77">
        <v>34333.000000000007</v>
      </c>
      <c r="G3" s="77">
        <v>34031.000000000007</v>
      </c>
      <c r="H3" s="77">
        <v>13860.999999999995</v>
      </c>
      <c r="I3" s="77">
        <v>32450.000000000015</v>
      </c>
      <c r="J3" s="77">
        <v>29638.000000000004</v>
      </c>
      <c r="K3" s="77">
        <v>34374.999999999985</v>
      </c>
      <c r="L3" s="77">
        <v>34370.000000000015</v>
      </c>
      <c r="M3" s="77">
        <v>41474</v>
      </c>
      <c r="N3" s="78">
        <v>38808.000000000015</v>
      </c>
    </row>
    <row r="4" spans="1:14" x14ac:dyDescent="0.2">
      <c r="A4" s="130"/>
      <c r="B4" s="74" t="s">
        <v>10</v>
      </c>
      <c r="C4" s="67">
        <v>23734.999999999985</v>
      </c>
      <c r="D4" s="67">
        <v>0</v>
      </c>
      <c r="E4" s="67">
        <v>0</v>
      </c>
      <c r="F4" s="67">
        <v>23613</v>
      </c>
      <c r="G4" s="67">
        <v>23418</v>
      </c>
      <c r="H4" s="67">
        <v>14341.000000000002</v>
      </c>
      <c r="I4" s="67">
        <v>17835</v>
      </c>
      <c r="J4" s="67">
        <v>19821.999999999996</v>
      </c>
      <c r="K4" s="67">
        <v>23600.999999999996</v>
      </c>
      <c r="L4" s="67">
        <v>23322.000000000011</v>
      </c>
      <c r="M4" s="67">
        <v>26841.999999999996</v>
      </c>
      <c r="N4" s="79">
        <v>27416</v>
      </c>
    </row>
    <row r="5" spans="1:14" x14ac:dyDescent="0.2">
      <c r="A5" s="130"/>
      <c r="B5" s="74" t="s">
        <v>15</v>
      </c>
      <c r="C5" s="67">
        <v>20352.999999999996</v>
      </c>
      <c r="D5" s="67">
        <v>0</v>
      </c>
      <c r="E5" s="67">
        <v>0</v>
      </c>
      <c r="F5" s="67">
        <v>20341</v>
      </c>
      <c r="G5" s="67">
        <v>20039.999999999993</v>
      </c>
      <c r="H5" s="67">
        <v>8858.9999999999945</v>
      </c>
      <c r="I5" s="67">
        <v>18140.000000000004</v>
      </c>
      <c r="J5" s="67">
        <v>15989.000000000005</v>
      </c>
      <c r="K5" s="67">
        <v>19843.999999999985</v>
      </c>
      <c r="L5" s="67">
        <v>19955.999999999985</v>
      </c>
      <c r="M5" s="67">
        <v>21922.999999999996</v>
      </c>
      <c r="N5" s="79">
        <v>23729.000000000015</v>
      </c>
    </row>
    <row r="6" spans="1:14" x14ac:dyDescent="0.2">
      <c r="A6" s="130"/>
      <c r="B6" s="74" t="s">
        <v>16</v>
      </c>
      <c r="C6" s="67">
        <v>42133</v>
      </c>
      <c r="D6" s="67">
        <v>0</v>
      </c>
      <c r="E6" s="67">
        <v>0</v>
      </c>
      <c r="F6" s="67">
        <v>42136.000000000007</v>
      </c>
      <c r="G6" s="67">
        <v>41562.000000000007</v>
      </c>
      <c r="H6" s="67">
        <v>16825.999999999993</v>
      </c>
      <c r="I6" s="67">
        <v>38805.000000000029</v>
      </c>
      <c r="J6" s="67">
        <v>34112.000000000007</v>
      </c>
      <c r="K6" s="67">
        <v>42551</v>
      </c>
      <c r="L6" s="67">
        <v>41425.999999999993</v>
      </c>
      <c r="M6" s="67">
        <v>48718.999999999993</v>
      </c>
      <c r="N6" s="79">
        <v>57647.000000000058</v>
      </c>
    </row>
    <row r="7" spans="1:14" x14ac:dyDescent="0.2">
      <c r="A7" s="130"/>
      <c r="B7" s="74" t="s">
        <v>160</v>
      </c>
      <c r="C7" s="67">
        <v>126294.00000000001</v>
      </c>
      <c r="D7" s="67">
        <v>0</v>
      </c>
      <c r="E7" s="67">
        <v>0</v>
      </c>
      <c r="F7" s="67">
        <v>126154.99999999987</v>
      </c>
      <c r="G7" s="67">
        <v>122684.00000000013</v>
      </c>
      <c r="H7" s="67">
        <v>39128.000000000015</v>
      </c>
      <c r="I7" s="67">
        <v>105477.99999999987</v>
      </c>
      <c r="J7" s="67">
        <v>103362.00000000001</v>
      </c>
      <c r="K7" s="67">
        <v>123400.00000000007</v>
      </c>
      <c r="L7" s="67">
        <v>123019.00000000012</v>
      </c>
      <c r="M7" s="67">
        <v>139150.00000000006</v>
      </c>
      <c r="N7" s="79">
        <v>131321</v>
      </c>
    </row>
    <row r="8" spans="1:14" x14ac:dyDescent="0.2">
      <c r="A8" s="130"/>
      <c r="B8" s="74" t="s">
        <v>154</v>
      </c>
      <c r="C8" s="67">
        <v>27888.000000000011</v>
      </c>
      <c r="D8" s="67">
        <v>0</v>
      </c>
      <c r="E8" s="67">
        <v>0</v>
      </c>
      <c r="F8" s="67">
        <v>27638.000000000004</v>
      </c>
      <c r="G8" s="67">
        <v>26078.000000000018</v>
      </c>
      <c r="H8" s="67">
        <v>6469.9999999999991</v>
      </c>
      <c r="I8" s="67">
        <v>23775.999999999996</v>
      </c>
      <c r="J8" s="67">
        <v>21650.999999999996</v>
      </c>
      <c r="K8" s="67">
        <v>25920.999999999985</v>
      </c>
      <c r="L8" s="67">
        <v>26690.999999999985</v>
      </c>
      <c r="M8" s="67">
        <v>32623.000000000007</v>
      </c>
      <c r="N8" s="79">
        <v>30094.000000000022</v>
      </c>
    </row>
    <row r="9" spans="1:14" x14ac:dyDescent="0.2">
      <c r="A9" s="130"/>
      <c r="B9" s="74" t="s">
        <v>8</v>
      </c>
      <c r="C9" s="67">
        <v>28512.999999999996</v>
      </c>
      <c r="D9" s="67">
        <v>0</v>
      </c>
      <c r="E9" s="67">
        <v>0</v>
      </c>
      <c r="F9" s="67">
        <v>28024.000000000007</v>
      </c>
      <c r="G9" s="67">
        <v>28795.999999999996</v>
      </c>
      <c r="H9" s="67">
        <v>13430.999999999998</v>
      </c>
      <c r="I9" s="67">
        <v>28199.999999999982</v>
      </c>
      <c r="J9" s="67">
        <v>25023.000000000007</v>
      </c>
      <c r="K9" s="67">
        <v>28872.999999999993</v>
      </c>
      <c r="L9" s="67">
        <v>28381.999999999989</v>
      </c>
      <c r="M9" s="67">
        <v>38726.000000000015</v>
      </c>
      <c r="N9" s="79">
        <v>42061.999999999985</v>
      </c>
    </row>
    <row r="10" spans="1:14" x14ac:dyDescent="0.2">
      <c r="A10" s="130"/>
      <c r="B10" s="74" t="s">
        <v>5</v>
      </c>
      <c r="C10" s="67">
        <v>30789.999999999993</v>
      </c>
      <c r="D10" s="67">
        <v>0</v>
      </c>
      <c r="E10" s="67">
        <v>0</v>
      </c>
      <c r="F10" s="67">
        <v>30772.999999999982</v>
      </c>
      <c r="G10" s="67">
        <v>30348.000000000004</v>
      </c>
      <c r="H10" s="67">
        <v>13060.999999999998</v>
      </c>
      <c r="I10" s="67">
        <v>29532.999999999989</v>
      </c>
      <c r="J10" s="67">
        <v>24830</v>
      </c>
      <c r="K10" s="67">
        <v>30299.000000000007</v>
      </c>
      <c r="L10" s="67">
        <v>29854.000000000004</v>
      </c>
      <c r="M10" s="67">
        <v>37053</v>
      </c>
      <c r="N10" s="79">
        <v>36616.000000000007</v>
      </c>
    </row>
    <row r="11" spans="1:14" x14ac:dyDescent="0.2">
      <c r="A11" s="130"/>
      <c r="B11" s="74" t="s">
        <v>12</v>
      </c>
      <c r="C11" s="67">
        <v>32998</v>
      </c>
      <c r="D11" s="67">
        <v>0</v>
      </c>
      <c r="E11" s="67">
        <v>0</v>
      </c>
      <c r="F11" s="67">
        <v>32767.999999999978</v>
      </c>
      <c r="G11" s="67">
        <v>32999.999999999993</v>
      </c>
      <c r="H11" s="67">
        <v>11290.000000000007</v>
      </c>
      <c r="I11" s="67">
        <v>32861</v>
      </c>
      <c r="J11" s="67">
        <v>28643.000000000004</v>
      </c>
      <c r="K11" s="67">
        <v>33798.999999999985</v>
      </c>
      <c r="L11" s="67">
        <v>32961.999999999993</v>
      </c>
      <c r="M11" s="67">
        <v>39760.999999999964</v>
      </c>
      <c r="N11" s="79">
        <v>41983</v>
      </c>
    </row>
    <row r="12" spans="1:14" x14ac:dyDescent="0.2">
      <c r="A12" s="130"/>
      <c r="B12" s="74" t="s">
        <v>17</v>
      </c>
      <c r="C12" s="67">
        <v>23701.999999999996</v>
      </c>
      <c r="D12" s="67">
        <v>0</v>
      </c>
      <c r="E12" s="67">
        <v>0</v>
      </c>
      <c r="F12" s="67">
        <v>23702.999999999996</v>
      </c>
      <c r="G12" s="67">
        <v>23597.000000000007</v>
      </c>
      <c r="H12" s="67">
        <v>13123.000000000004</v>
      </c>
      <c r="I12" s="67">
        <v>20506.999999999996</v>
      </c>
      <c r="J12" s="67">
        <v>20617.999999999996</v>
      </c>
      <c r="K12" s="67">
        <v>23711.999999999996</v>
      </c>
      <c r="L12" s="67">
        <v>23647.000000000004</v>
      </c>
      <c r="M12" s="67">
        <v>27626.000000000029</v>
      </c>
      <c r="N12" s="79">
        <v>31509.000000000015</v>
      </c>
    </row>
    <row r="13" spans="1:14" x14ac:dyDescent="0.2">
      <c r="A13" s="130"/>
      <c r="B13" s="74" t="s">
        <v>14</v>
      </c>
      <c r="C13" s="67">
        <v>25478</v>
      </c>
      <c r="D13" s="67">
        <v>0</v>
      </c>
      <c r="E13" s="67">
        <v>0</v>
      </c>
      <c r="F13" s="67">
        <v>25460.000000000018</v>
      </c>
      <c r="G13" s="67">
        <v>24425.000000000007</v>
      </c>
      <c r="H13" s="67">
        <v>11354.000000000002</v>
      </c>
      <c r="I13" s="67">
        <v>22783.999999999996</v>
      </c>
      <c r="J13" s="67">
        <v>20521.000000000007</v>
      </c>
      <c r="K13" s="67">
        <v>24885</v>
      </c>
      <c r="L13" s="67">
        <v>24333.999999999978</v>
      </c>
      <c r="M13" s="67">
        <v>27815.999999999993</v>
      </c>
      <c r="N13" s="79">
        <v>31409.999999999996</v>
      </c>
    </row>
    <row r="14" spans="1:14" x14ac:dyDescent="0.2">
      <c r="A14" s="130"/>
      <c r="B14" s="74" t="s">
        <v>52</v>
      </c>
      <c r="C14" s="67">
        <v>19647.999999999985</v>
      </c>
      <c r="D14" s="67">
        <v>0</v>
      </c>
      <c r="E14" s="67">
        <v>0</v>
      </c>
      <c r="F14" s="67">
        <v>19576.999999999996</v>
      </c>
      <c r="G14" s="67">
        <v>19150</v>
      </c>
      <c r="H14" s="67">
        <v>9702.9999999999982</v>
      </c>
      <c r="I14" s="67">
        <v>19145</v>
      </c>
      <c r="J14" s="67">
        <v>15919.999999999991</v>
      </c>
      <c r="K14" s="67">
        <v>19430.000000000007</v>
      </c>
      <c r="L14" s="67">
        <v>19048.999999999993</v>
      </c>
      <c r="M14" s="67">
        <v>24194.999999999993</v>
      </c>
      <c r="N14" s="79">
        <v>26327.999999999985</v>
      </c>
    </row>
    <row r="15" spans="1:14" x14ac:dyDescent="0.2">
      <c r="A15" s="130"/>
      <c r="B15" s="74" t="s">
        <v>18</v>
      </c>
      <c r="C15" s="67">
        <v>9124.0000000000018</v>
      </c>
      <c r="D15" s="67">
        <v>0</v>
      </c>
      <c r="E15" s="67">
        <v>0</v>
      </c>
      <c r="F15" s="67">
        <v>9119.9999999999927</v>
      </c>
      <c r="G15" s="67">
        <v>9096.9999999999927</v>
      </c>
      <c r="H15" s="67">
        <v>5457.0000000000027</v>
      </c>
      <c r="I15" s="67">
        <v>8938.0000000000018</v>
      </c>
      <c r="J15" s="67">
        <v>7904</v>
      </c>
      <c r="K15" s="67">
        <v>9121.9999999999982</v>
      </c>
      <c r="L15" s="67">
        <v>9010.9999999999964</v>
      </c>
      <c r="M15" s="67">
        <v>11341</v>
      </c>
      <c r="N15" s="79">
        <v>13170.999999999998</v>
      </c>
    </row>
    <row r="16" spans="1:14" x14ac:dyDescent="0.2">
      <c r="A16" s="130"/>
      <c r="B16" s="74" t="s">
        <v>20</v>
      </c>
      <c r="C16" s="67">
        <v>78710.000000000044</v>
      </c>
      <c r="D16" s="67">
        <v>0</v>
      </c>
      <c r="E16" s="67">
        <v>0</v>
      </c>
      <c r="F16" s="67">
        <v>78502.999999999927</v>
      </c>
      <c r="G16" s="67">
        <v>76231</v>
      </c>
      <c r="H16" s="67">
        <v>34514.000000000007</v>
      </c>
      <c r="I16" s="67">
        <v>73529.999999999884</v>
      </c>
      <c r="J16" s="67">
        <v>61528</v>
      </c>
      <c r="K16" s="67">
        <v>77786.000000000029</v>
      </c>
      <c r="L16" s="67">
        <v>75045.999999999913</v>
      </c>
      <c r="M16" s="67">
        <v>98069.000000000058</v>
      </c>
      <c r="N16" s="79">
        <v>112666.00000000007</v>
      </c>
    </row>
    <row r="17" spans="1:14" x14ac:dyDescent="0.2">
      <c r="A17" s="130"/>
      <c r="B17" s="74" t="s">
        <v>11</v>
      </c>
      <c r="C17" s="67">
        <v>19726</v>
      </c>
      <c r="D17" s="67">
        <v>0</v>
      </c>
      <c r="E17" s="67">
        <v>0</v>
      </c>
      <c r="F17" s="67">
        <v>19710.999999999989</v>
      </c>
      <c r="G17" s="67">
        <v>19543.000000000011</v>
      </c>
      <c r="H17" s="67">
        <v>8747</v>
      </c>
      <c r="I17" s="67">
        <v>19523.000000000004</v>
      </c>
      <c r="J17" s="67">
        <v>16324.999999999993</v>
      </c>
      <c r="K17" s="67">
        <v>19680.000000000004</v>
      </c>
      <c r="L17" s="67">
        <v>19485.000000000004</v>
      </c>
      <c r="M17" s="67">
        <v>22095.999999999985</v>
      </c>
      <c r="N17" s="79">
        <v>21834.000000000015</v>
      </c>
    </row>
    <row r="18" spans="1:14" x14ac:dyDescent="0.2">
      <c r="A18" s="130"/>
      <c r="B18" s="74" t="s">
        <v>13</v>
      </c>
      <c r="C18" s="67">
        <v>39476.999999999993</v>
      </c>
      <c r="D18" s="67">
        <v>0</v>
      </c>
      <c r="E18" s="67">
        <v>0</v>
      </c>
      <c r="F18" s="67">
        <v>39446.999999999993</v>
      </c>
      <c r="G18" s="67">
        <v>39306.999999999993</v>
      </c>
      <c r="H18" s="67">
        <v>21642</v>
      </c>
      <c r="I18" s="67">
        <v>36560.000000000036</v>
      </c>
      <c r="J18" s="67">
        <v>31508.999999999982</v>
      </c>
      <c r="K18" s="67">
        <v>39951.999999999993</v>
      </c>
      <c r="L18" s="67">
        <v>39275.000000000044</v>
      </c>
      <c r="M18" s="67">
        <v>53286.000000000029</v>
      </c>
      <c r="N18" s="79">
        <v>57916.000000000022</v>
      </c>
    </row>
    <row r="19" spans="1:14" x14ac:dyDescent="0.2">
      <c r="A19" s="130"/>
      <c r="B19" s="74" t="s">
        <v>48</v>
      </c>
      <c r="C19" s="67">
        <v>13325.999999999996</v>
      </c>
      <c r="D19" s="67">
        <v>0</v>
      </c>
      <c r="E19" s="67">
        <v>0</v>
      </c>
      <c r="F19" s="67">
        <v>13321</v>
      </c>
      <c r="G19" s="67">
        <v>13228</v>
      </c>
      <c r="H19" s="67">
        <v>7135.0000000000018</v>
      </c>
      <c r="I19" s="67">
        <v>13200.000000000004</v>
      </c>
      <c r="J19" s="67">
        <v>11782.000000000005</v>
      </c>
      <c r="K19" s="67">
        <v>13756.000000000002</v>
      </c>
      <c r="L19" s="67">
        <v>13200.000000000004</v>
      </c>
      <c r="M19" s="67">
        <v>14761.000000000005</v>
      </c>
      <c r="N19" s="79">
        <v>17692.999999999985</v>
      </c>
    </row>
    <row r="20" spans="1:14" x14ac:dyDescent="0.2">
      <c r="A20" s="130"/>
      <c r="B20" s="74" t="s">
        <v>6</v>
      </c>
      <c r="C20" s="67">
        <v>17146.000000000007</v>
      </c>
      <c r="D20" s="67">
        <v>0</v>
      </c>
      <c r="E20" s="67">
        <v>0</v>
      </c>
      <c r="F20" s="67">
        <v>17146.000000000007</v>
      </c>
      <c r="G20" s="67">
        <v>16843.000000000004</v>
      </c>
      <c r="H20" s="67">
        <v>4804.9999999999991</v>
      </c>
      <c r="I20" s="67">
        <v>15261.000000000002</v>
      </c>
      <c r="J20" s="67">
        <v>14393.000000000005</v>
      </c>
      <c r="K20" s="67">
        <v>16889.999999999993</v>
      </c>
      <c r="L20" s="67">
        <v>16927</v>
      </c>
      <c r="M20" s="67">
        <v>18860</v>
      </c>
      <c r="N20" s="79">
        <v>17894.999999999993</v>
      </c>
    </row>
    <row r="21" spans="1:14" x14ac:dyDescent="0.2">
      <c r="A21" s="130"/>
      <c r="B21" s="74" t="s">
        <v>9</v>
      </c>
      <c r="C21" s="67">
        <v>22469.999999999993</v>
      </c>
      <c r="D21" s="67">
        <v>0</v>
      </c>
      <c r="E21" s="67">
        <v>0</v>
      </c>
      <c r="F21" s="67">
        <v>21948.999999999993</v>
      </c>
      <c r="G21" s="67">
        <v>20980.000000000011</v>
      </c>
      <c r="H21" s="67">
        <v>11590.999999999998</v>
      </c>
      <c r="I21" s="67">
        <v>20160.000000000011</v>
      </c>
      <c r="J21" s="67">
        <v>18041.999999999996</v>
      </c>
      <c r="K21" s="67">
        <v>21172.000000000004</v>
      </c>
      <c r="L21" s="67">
        <v>20887.000000000004</v>
      </c>
      <c r="M21" s="67">
        <v>27766.999999999996</v>
      </c>
      <c r="N21" s="79">
        <v>31639.999999999993</v>
      </c>
    </row>
    <row r="22" spans="1:14" x14ac:dyDescent="0.2">
      <c r="A22" s="130"/>
      <c r="B22" s="74" t="s">
        <v>7</v>
      </c>
      <c r="C22" s="67">
        <v>22849.999999999993</v>
      </c>
      <c r="D22" s="67">
        <v>0</v>
      </c>
      <c r="E22" s="67">
        <v>0</v>
      </c>
      <c r="F22" s="67">
        <v>22847.000000000011</v>
      </c>
      <c r="G22" s="67">
        <v>22519.000000000004</v>
      </c>
      <c r="H22" s="67">
        <v>6896.9999999999955</v>
      </c>
      <c r="I22" s="67">
        <v>16101</v>
      </c>
      <c r="J22" s="67">
        <v>15277</v>
      </c>
      <c r="K22" s="67">
        <v>22264.999999999996</v>
      </c>
      <c r="L22" s="67">
        <v>22425.000000000007</v>
      </c>
      <c r="M22" s="67">
        <v>24490.000000000015</v>
      </c>
      <c r="N22" s="79">
        <v>20436</v>
      </c>
    </row>
    <row r="23" spans="1:14" ht="13.5" thickBot="1" x14ac:dyDescent="0.25">
      <c r="A23" s="131"/>
      <c r="B23" s="76" t="s">
        <v>4</v>
      </c>
      <c r="C23" s="80">
        <v>658788.00000000023</v>
      </c>
      <c r="D23" s="80">
        <v>0</v>
      </c>
      <c r="E23" s="80">
        <v>0</v>
      </c>
      <c r="F23" s="80">
        <v>656565</v>
      </c>
      <c r="G23" s="80">
        <v>644876.99999999779</v>
      </c>
      <c r="H23" s="80">
        <v>272235.00000000087</v>
      </c>
      <c r="I23" s="80">
        <v>592786.99999999884</v>
      </c>
      <c r="J23" s="80">
        <v>536889.00000000256</v>
      </c>
      <c r="K23" s="80">
        <v>651313.00000000105</v>
      </c>
      <c r="L23" s="80">
        <v>643268.00000000012</v>
      </c>
      <c r="M23" s="80">
        <v>776578.00000000233</v>
      </c>
      <c r="N23" s="80">
        <v>812174.0000000014</v>
      </c>
    </row>
    <row r="24" spans="1:14" ht="12.75" customHeight="1" x14ac:dyDescent="0.2">
      <c r="A24" s="129" t="s">
        <v>83</v>
      </c>
      <c r="B24" s="75" t="s">
        <v>46</v>
      </c>
      <c r="C24" s="77">
        <v>27032.999999999993</v>
      </c>
      <c r="D24" s="77">
        <v>0</v>
      </c>
      <c r="E24" s="77">
        <v>0</v>
      </c>
      <c r="F24" s="77">
        <v>26939.000000000007</v>
      </c>
      <c r="G24" s="77">
        <v>26982.000000000011</v>
      </c>
      <c r="H24" s="77">
        <v>7235.0000000000036</v>
      </c>
      <c r="I24" s="77">
        <v>26866.999999999985</v>
      </c>
      <c r="J24" s="77">
        <v>22401.00000000004</v>
      </c>
      <c r="K24" s="77">
        <v>26980.999999999985</v>
      </c>
      <c r="L24" s="77">
        <v>26973.000000000004</v>
      </c>
      <c r="M24" s="77">
        <v>31325.000000000025</v>
      </c>
      <c r="N24" s="78">
        <v>35681</v>
      </c>
    </row>
    <row r="25" spans="1:14" x14ac:dyDescent="0.2">
      <c r="A25" s="130"/>
      <c r="B25" s="74" t="s">
        <v>10</v>
      </c>
      <c r="C25" s="67">
        <v>18458.000000000004</v>
      </c>
      <c r="D25" s="67">
        <v>0</v>
      </c>
      <c r="E25" s="67">
        <v>0</v>
      </c>
      <c r="F25" s="67">
        <v>18427.999999999993</v>
      </c>
      <c r="G25" s="67">
        <v>18649.000000000007</v>
      </c>
      <c r="H25" s="67">
        <v>8137.0000000000055</v>
      </c>
      <c r="I25" s="67">
        <v>15172.999999999998</v>
      </c>
      <c r="J25" s="67">
        <v>15440.000000000011</v>
      </c>
      <c r="K25" s="67">
        <v>18452.999999999993</v>
      </c>
      <c r="L25" s="67">
        <v>18376.000000000004</v>
      </c>
      <c r="M25" s="67">
        <v>22075.000000000004</v>
      </c>
      <c r="N25" s="79">
        <v>26271.999999999993</v>
      </c>
    </row>
    <row r="26" spans="1:14" x14ac:dyDescent="0.2">
      <c r="A26" s="130"/>
      <c r="B26" s="74" t="s">
        <v>15</v>
      </c>
      <c r="C26" s="67">
        <v>16543.000000000015</v>
      </c>
      <c r="D26" s="67">
        <v>0</v>
      </c>
      <c r="E26" s="67">
        <v>0</v>
      </c>
      <c r="F26" s="67">
        <v>16486.000000000007</v>
      </c>
      <c r="G26" s="67">
        <v>16393.000000000004</v>
      </c>
      <c r="H26" s="67">
        <v>4062</v>
      </c>
      <c r="I26" s="67">
        <v>16372.999999999996</v>
      </c>
      <c r="J26" s="67">
        <v>12934.000000000002</v>
      </c>
      <c r="K26" s="67">
        <v>16408.000000000007</v>
      </c>
      <c r="L26" s="67">
        <v>16544.000000000004</v>
      </c>
      <c r="M26" s="67">
        <v>17532</v>
      </c>
      <c r="N26" s="79">
        <v>23020.999999999996</v>
      </c>
    </row>
    <row r="27" spans="1:14" x14ac:dyDescent="0.2">
      <c r="A27" s="130"/>
      <c r="B27" s="74" t="s">
        <v>16</v>
      </c>
      <c r="C27" s="67">
        <v>35130</v>
      </c>
      <c r="D27" s="67">
        <v>0</v>
      </c>
      <c r="E27" s="67">
        <v>0</v>
      </c>
      <c r="F27" s="67">
        <v>35080.999999999993</v>
      </c>
      <c r="G27" s="67">
        <v>35090.999999999978</v>
      </c>
      <c r="H27" s="67">
        <v>8258.0000000000036</v>
      </c>
      <c r="I27" s="67">
        <v>34285.999999999985</v>
      </c>
      <c r="J27" s="67">
        <v>28492.999999999996</v>
      </c>
      <c r="K27" s="67">
        <v>35025.000000000022</v>
      </c>
      <c r="L27" s="67">
        <v>34969.999999999985</v>
      </c>
      <c r="M27" s="67">
        <v>37964.999999999964</v>
      </c>
      <c r="N27" s="79">
        <v>55299</v>
      </c>
    </row>
    <row r="28" spans="1:14" x14ac:dyDescent="0.2">
      <c r="A28" s="130"/>
      <c r="B28" s="74" t="s">
        <v>160</v>
      </c>
      <c r="C28" s="67">
        <v>99304.000000000087</v>
      </c>
      <c r="D28" s="67">
        <v>0</v>
      </c>
      <c r="E28" s="67">
        <v>0</v>
      </c>
      <c r="F28" s="67">
        <v>99318.999999999927</v>
      </c>
      <c r="G28" s="67">
        <v>99318.999999999665</v>
      </c>
      <c r="H28" s="67">
        <v>22525.000000000007</v>
      </c>
      <c r="I28" s="67">
        <v>92764.999999999971</v>
      </c>
      <c r="J28" s="67">
        <v>84582.000000000044</v>
      </c>
      <c r="K28" s="67">
        <v>98803.000000000044</v>
      </c>
      <c r="L28" s="67">
        <v>99416.000000000102</v>
      </c>
      <c r="M28" s="67">
        <v>115015.00000000009</v>
      </c>
      <c r="N28" s="79">
        <v>121480.99999999994</v>
      </c>
    </row>
    <row r="29" spans="1:14" x14ac:dyDescent="0.2">
      <c r="A29" s="130"/>
      <c r="B29" s="74" t="s">
        <v>154</v>
      </c>
      <c r="C29" s="67">
        <v>21730.000000000004</v>
      </c>
      <c r="D29" s="67">
        <v>0</v>
      </c>
      <c r="E29" s="67">
        <v>0</v>
      </c>
      <c r="F29" s="67">
        <v>21699.999999999993</v>
      </c>
      <c r="G29" s="67">
        <v>21635</v>
      </c>
      <c r="H29" s="67">
        <v>3884.0000000000041</v>
      </c>
      <c r="I29" s="67">
        <v>21351.000000000004</v>
      </c>
      <c r="J29" s="67">
        <v>18119.000000000025</v>
      </c>
      <c r="K29" s="67">
        <v>21646.000000000007</v>
      </c>
      <c r="L29" s="67">
        <v>21628.000000000007</v>
      </c>
      <c r="M29" s="67">
        <v>26769.000000000015</v>
      </c>
      <c r="N29" s="79">
        <v>28430.000000000015</v>
      </c>
    </row>
    <row r="30" spans="1:14" x14ac:dyDescent="0.2">
      <c r="A30" s="130"/>
      <c r="B30" s="74" t="s">
        <v>8</v>
      </c>
      <c r="C30" s="67">
        <v>23496.000000000007</v>
      </c>
      <c r="D30" s="67">
        <v>0</v>
      </c>
      <c r="E30" s="67">
        <v>0</v>
      </c>
      <c r="F30" s="67">
        <v>23101.999999999993</v>
      </c>
      <c r="G30" s="67">
        <v>23432.999999999989</v>
      </c>
      <c r="H30" s="67">
        <v>7101.0000000000018</v>
      </c>
      <c r="I30" s="67">
        <v>23340.000000000004</v>
      </c>
      <c r="J30" s="67">
        <v>19763.000000000015</v>
      </c>
      <c r="K30" s="67">
        <v>23454.999999999985</v>
      </c>
      <c r="L30" s="67">
        <v>23492.999999999993</v>
      </c>
      <c r="M30" s="67">
        <v>32240.000000000018</v>
      </c>
      <c r="N30" s="79">
        <v>40134.000000000022</v>
      </c>
    </row>
    <row r="31" spans="1:14" x14ac:dyDescent="0.2">
      <c r="A31" s="130"/>
      <c r="B31" s="74" t="s">
        <v>5</v>
      </c>
      <c r="C31" s="67">
        <v>26314.999999999996</v>
      </c>
      <c r="D31" s="67">
        <v>0</v>
      </c>
      <c r="E31" s="67">
        <v>0</v>
      </c>
      <c r="F31" s="67">
        <v>26311.000000000007</v>
      </c>
      <c r="G31" s="67">
        <v>26281.000000000022</v>
      </c>
      <c r="H31" s="67">
        <v>5962.0000000000064</v>
      </c>
      <c r="I31" s="67">
        <v>26253.000000000004</v>
      </c>
      <c r="J31" s="67">
        <v>21755</v>
      </c>
      <c r="K31" s="67">
        <v>26271.999999999993</v>
      </c>
      <c r="L31" s="67">
        <v>26274.999999999982</v>
      </c>
      <c r="M31" s="67">
        <v>30970.000000000018</v>
      </c>
      <c r="N31" s="79">
        <v>35789.999999999978</v>
      </c>
    </row>
    <row r="32" spans="1:14" x14ac:dyDescent="0.2">
      <c r="A32" s="130"/>
      <c r="B32" s="74" t="s">
        <v>12</v>
      </c>
      <c r="C32" s="67">
        <v>29394.000000000018</v>
      </c>
      <c r="D32" s="67">
        <v>0</v>
      </c>
      <c r="E32" s="67">
        <v>0</v>
      </c>
      <c r="F32" s="67">
        <v>29164.000000000022</v>
      </c>
      <c r="G32" s="67">
        <v>29315.000000000018</v>
      </c>
      <c r="H32" s="67">
        <v>6489.9999999999936</v>
      </c>
      <c r="I32" s="67">
        <v>29004.000000000022</v>
      </c>
      <c r="J32" s="67">
        <v>24468.000000000007</v>
      </c>
      <c r="K32" s="67">
        <v>29372.999999999996</v>
      </c>
      <c r="L32" s="67">
        <v>29384.000000000015</v>
      </c>
      <c r="M32" s="67">
        <v>34858.999999999978</v>
      </c>
      <c r="N32" s="79">
        <v>38761.999999999971</v>
      </c>
    </row>
    <row r="33" spans="1:14" x14ac:dyDescent="0.2">
      <c r="A33" s="130"/>
      <c r="B33" s="74" t="s">
        <v>17</v>
      </c>
      <c r="C33" s="67">
        <v>16484.000000000004</v>
      </c>
      <c r="D33" s="67">
        <v>0</v>
      </c>
      <c r="E33" s="67">
        <v>0</v>
      </c>
      <c r="F33" s="67">
        <v>16484.000000000004</v>
      </c>
      <c r="G33" s="67">
        <v>16457.000000000004</v>
      </c>
      <c r="H33" s="67">
        <v>6968.9999999999991</v>
      </c>
      <c r="I33" s="67">
        <v>16175.000000000007</v>
      </c>
      <c r="J33" s="67">
        <v>13774.999999999991</v>
      </c>
      <c r="K33" s="67">
        <v>16384.999999999996</v>
      </c>
      <c r="L33" s="67">
        <v>16442</v>
      </c>
      <c r="M33" s="67">
        <v>20660.000000000004</v>
      </c>
      <c r="N33" s="79">
        <v>26575.000000000025</v>
      </c>
    </row>
    <row r="34" spans="1:14" x14ac:dyDescent="0.2">
      <c r="A34" s="130"/>
      <c r="B34" s="74" t="s">
        <v>14</v>
      </c>
      <c r="C34" s="67">
        <v>20327.000000000011</v>
      </c>
      <c r="D34" s="67">
        <v>0</v>
      </c>
      <c r="E34" s="67">
        <v>0</v>
      </c>
      <c r="F34" s="67">
        <v>20328.000000000011</v>
      </c>
      <c r="G34" s="67">
        <v>20299.000000000011</v>
      </c>
      <c r="H34" s="67">
        <v>4326.0000000000009</v>
      </c>
      <c r="I34" s="67">
        <v>20116.000000000004</v>
      </c>
      <c r="J34" s="67">
        <v>16849</v>
      </c>
      <c r="K34" s="67">
        <v>20309.999999999996</v>
      </c>
      <c r="L34" s="67">
        <v>20287.000000000004</v>
      </c>
      <c r="M34" s="67">
        <v>21402.999999999993</v>
      </c>
      <c r="N34" s="79">
        <v>29679.999999999975</v>
      </c>
    </row>
    <row r="35" spans="1:14" x14ac:dyDescent="0.2">
      <c r="A35" s="130"/>
      <c r="B35" s="74" t="s">
        <v>52</v>
      </c>
      <c r="C35" s="67">
        <v>16680</v>
      </c>
      <c r="D35" s="67">
        <v>0</v>
      </c>
      <c r="E35" s="67">
        <v>0</v>
      </c>
      <c r="F35" s="67">
        <v>16608.000000000004</v>
      </c>
      <c r="G35" s="67">
        <v>16570.000000000004</v>
      </c>
      <c r="H35" s="67">
        <v>5381.9999999999982</v>
      </c>
      <c r="I35" s="67">
        <v>16612.000000000004</v>
      </c>
      <c r="J35" s="67">
        <v>13518.000000000002</v>
      </c>
      <c r="K35" s="67">
        <v>16673.999999999993</v>
      </c>
      <c r="L35" s="67">
        <v>16464.000000000011</v>
      </c>
      <c r="M35" s="67">
        <v>21247.999999999996</v>
      </c>
      <c r="N35" s="79">
        <v>25406.999999999996</v>
      </c>
    </row>
    <row r="36" spans="1:14" x14ac:dyDescent="0.2">
      <c r="A36" s="130"/>
      <c r="B36" s="74" t="s">
        <v>18</v>
      </c>
      <c r="C36" s="67">
        <v>8417.9999999999945</v>
      </c>
      <c r="D36" s="67">
        <v>0</v>
      </c>
      <c r="E36" s="67">
        <v>0</v>
      </c>
      <c r="F36" s="67">
        <v>8417.9999999999945</v>
      </c>
      <c r="G36" s="67">
        <v>8394.9999999999964</v>
      </c>
      <c r="H36" s="67">
        <v>2413</v>
      </c>
      <c r="I36" s="67">
        <v>8395.9999999999927</v>
      </c>
      <c r="J36" s="67">
        <v>6991.9999999999982</v>
      </c>
      <c r="K36" s="67">
        <v>8407.9999999999927</v>
      </c>
      <c r="L36" s="67">
        <v>8402.9999999999982</v>
      </c>
      <c r="M36" s="67">
        <v>9731.9999999999982</v>
      </c>
      <c r="N36" s="79">
        <v>12706.999999999998</v>
      </c>
    </row>
    <row r="37" spans="1:14" x14ac:dyDescent="0.2">
      <c r="A37" s="130"/>
      <c r="B37" s="74" t="s">
        <v>20</v>
      </c>
      <c r="C37" s="67">
        <v>67686</v>
      </c>
      <c r="D37" s="67">
        <v>0</v>
      </c>
      <c r="E37" s="67">
        <v>0</v>
      </c>
      <c r="F37" s="67">
        <v>67499.999999999956</v>
      </c>
      <c r="G37" s="67">
        <v>67503.000000000044</v>
      </c>
      <c r="H37" s="67">
        <v>21694.999999999953</v>
      </c>
      <c r="I37" s="67">
        <v>66513.999999999971</v>
      </c>
      <c r="J37" s="67">
        <v>54515.000000000029</v>
      </c>
      <c r="K37" s="67">
        <v>67995.999999999971</v>
      </c>
      <c r="L37" s="67">
        <v>67440.999999999971</v>
      </c>
      <c r="M37" s="67">
        <v>86226.999999999942</v>
      </c>
      <c r="N37" s="79">
        <v>109674.00000000007</v>
      </c>
    </row>
    <row r="38" spans="1:14" x14ac:dyDescent="0.2">
      <c r="A38" s="130"/>
      <c r="B38" s="74" t="s">
        <v>11</v>
      </c>
      <c r="C38" s="67">
        <v>14834.999999999993</v>
      </c>
      <c r="D38" s="67">
        <v>0</v>
      </c>
      <c r="E38" s="67">
        <v>0</v>
      </c>
      <c r="F38" s="67">
        <v>14836.000000000002</v>
      </c>
      <c r="G38" s="67">
        <v>14836.000000000002</v>
      </c>
      <c r="H38" s="67">
        <v>3912.0000000000041</v>
      </c>
      <c r="I38" s="67">
        <v>14836.000000000002</v>
      </c>
      <c r="J38" s="67">
        <v>12098.999999999996</v>
      </c>
      <c r="K38" s="67">
        <v>14836.000000000002</v>
      </c>
      <c r="L38" s="67">
        <v>14836.000000000002</v>
      </c>
      <c r="M38" s="67">
        <v>15953.000000000004</v>
      </c>
      <c r="N38" s="79">
        <v>20137</v>
      </c>
    </row>
    <row r="39" spans="1:14" x14ac:dyDescent="0.2">
      <c r="A39" s="130"/>
      <c r="B39" s="74" t="s">
        <v>13</v>
      </c>
      <c r="C39" s="67">
        <v>30883.999999999978</v>
      </c>
      <c r="D39" s="67">
        <v>0</v>
      </c>
      <c r="E39" s="67">
        <v>0</v>
      </c>
      <c r="F39" s="67">
        <v>30860.999999999993</v>
      </c>
      <c r="G39" s="67">
        <v>30871.999999999993</v>
      </c>
      <c r="H39" s="67">
        <v>12375</v>
      </c>
      <c r="I39" s="67">
        <v>30059.000000000018</v>
      </c>
      <c r="J39" s="67">
        <v>24787.999999999985</v>
      </c>
      <c r="K39" s="67">
        <v>30824.999999999982</v>
      </c>
      <c r="L39" s="67">
        <v>30691.000000000015</v>
      </c>
      <c r="M39" s="67">
        <v>42226.999999999964</v>
      </c>
      <c r="N39" s="79">
        <v>50872.000000000022</v>
      </c>
    </row>
    <row r="40" spans="1:14" x14ac:dyDescent="0.2">
      <c r="A40" s="130"/>
      <c r="B40" s="74" t="s">
        <v>48</v>
      </c>
      <c r="C40" s="67">
        <v>11278.000000000002</v>
      </c>
      <c r="D40" s="67">
        <v>0</v>
      </c>
      <c r="E40" s="67">
        <v>0</v>
      </c>
      <c r="F40" s="67">
        <v>11276.000000000005</v>
      </c>
      <c r="G40" s="67">
        <v>11257.999999999996</v>
      </c>
      <c r="H40" s="67">
        <v>2052.0000000000005</v>
      </c>
      <c r="I40" s="67">
        <v>11272.000000000002</v>
      </c>
      <c r="J40" s="67">
        <v>9402</v>
      </c>
      <c r="K40" s="67">
        <v>11534.999999999993</v>
      </c>
      <c r="L40" s="67">
        <v>11272.000000000002</v>
      </c>
      <c r="M40" s="67">
        <v>11577.999999999995</v>
      </c>
      <c r="N40" s="79">
        <v>16188.000000000009</v>
      </c>
    </row>
    <row r="41" spans="1:14" x14ac:dyDescent="0.2">
      <c r="A41" s="130"/>
      <c r="B41" s="74" t="s">
        <v>6</v>
      </c>
      <c r="C41" s="67">
        <v>13016.999999999996</v>
      </c>
      <c r="D41" s="67">
        <v>0</v>
      </c>
      <c r="E41" s="67">
        <v>0</v>
      </c>
      <c r="F41" s="67">
        <v>13016.999999999996</v>
      </c>
      <c r="G41" s="67">
        <v>12982.999999999998</v>
      </c>
      <c r="H41" s="67">
        <v>2762.0000000000014</v>
      </c>
      <c r="I41" s="67">
        <v>12875.000000000002</v>
      </c>
      <c r="J41" s="67">
        <v>11075.000000000005</v>
      </c>
      <c r="K41" s="67">
        <v>13016.999999999996</v>
      </c>
      <c r="L41" s="67">
        <v>13016.999999999996</v>
      </c>
      <c r="M41" s="67">
        <v>14689.999999999989</v>
      </c>
      <c r="N41" s="79">
        <v>17395.000000000011</v>
      </c>
    </row>
    <row r="42" spans="1:14" x14ac:dyDescent="0.2">
      <c r="A42" s="130"/>
      <c r="B42" s="74" t="s">
        <v>9</v>
      </c>
      <c r="C42" s="67">
        <v>17454.999999999993</v>
      </c>
      <c r="D42" s="67">
        <v>0</v>
      </c>
      <c r="E42" s="67">
        <v>0</v>
      </c>
      <c r="F42" s="67">
        <v>17417.999999999996</v>
      </c>
      <c r="G42" s="67">
        <v>17493.000000000004</v>
      </c>
      <c r="H42" s="67">
        <v>5112</v>
      </c>
      <c r="I42" s="67">
        <v>17361</v>
      </c>
      <c r="J42" s="67">
        <v>15061.000000000005</v>
      </c>
      <c r="K42" s="67">
        <v>17430</v>
      </c>
      <c r="L42" s="67">
        <v>17326.000000000007</v>
      </c>
      <c r="M42" s="67">
        <v>22773</v>
      </c>
      <c r="N42" s="79">
        <v>29544.000000000004</v>
      </c>
    </row>
    <row r="43" spans="1:14" x14ac:dyDescent="0.2">
      <c r="A43" s="130"/>
      <c r="B43" s="74" t="s">
        <v>7</v>
      </c>
      <c r="C43" s="67">
        <v>13401.000000000009</v>
      </c>
      <c r="D43" s="67">
        <v>0</v>
      </c>
      <c r="E43" s="67">
        <v>0</v>
      </c>
      <c r="F43" s="67">
        <v>13392.000000000002</v>
      </c>
      <c r="G43" s="67">
        <v>13357.000000000002</v>
      </c>
      <c r="H43" s="67">
        <v>2724.9999999999995</v>
      </c>
      <c r="I43" s="67">
        <v>13179.999999999993</v>
      </c>
      <c r="J43" s="67">
        <v>11114</v>
      </c>
      <c r="K43" s="67">
        <v>13398.000000000004</v>
      </c>
      <c r="L43" s="67">
        <v>13380.000000000002</v>
      </c>
      <c r="M43" s="67">
        <v>15042.999999999991</v>
      </c>
      <c r="N43" s="79">
        <v>18702.999999999996</v>
      </c>
    </row>
    <row r="44" spans="1:14" ht="13.5" thickBot="1" x14ac:dyDescent="0.25">
      <c r="A44" s="131"/>
      <c r="B44" s="76" t="s">
        <v>4</v>
      </c>
      <c r="C44" s="80">
        <v>527868.00000000023</v>
      </c>
      <c r="D44" s="80">
        <v>0</v>
      </c>
      <c r="E44" s="80">
        <v>0</v>
      </c>
      <c r="F44" s="80">
        <v>526668.00000000116</v>
      </c>
      <c r="G44" s="80">
        <v>527120.99999999849</v>
      </c>
      <c r="H44" s="80">
        <v>143377.00000000012</v>
      </c>
      <c r="I44" s="80">
        <v>512807.99999999837</v>
      </c>
      <c r="J44" s="80">
        <v>437142.99999999971</v>
      </c>
      <c r="K44" s="80">
        <v>527229.99999999884</v>
      </c>
      <c r="L44" s="80">
        <v>526618.00000000093</v>
      </c>
      <c r="M44" s="80">
        <v>630284.00000000035</v>
      </c>
      <c r="N44" s="80">
        <v>761751.99999999837</v>
      </c>
    </row>
    <row r="45" spans="1:14" x14ac:dyDescent="0.2">
      <c r="A45" s="129" t="s">
        <v>84</v>
      </c>
      <c r="B45" s="75" t="s">
        <v>46</v>
      </c>
      <c r="C45" s="77">
        <v>5995.9999999999991</v>
      </c>
      <c r="D45" s="77">
        <v>5320</v>
      </c>
      <c r="E45" s="77">
        <v>694.00000000000045</v>
      </c>
      <c r="F45" s="77">
        <v>1945.0000000000018</v>
      </c>
      <c r="G45" s="77">
        <v>6258</v>
      </c>
      <c r="H45" s="77">
        <v>241.9999999999998</v>
      </c>
      <c r="I45" s="77">
        <v>589.00000000000023</v>
      </c>
      <c r="J45" s="77">
        <v>132</v>
      </c>
      <c r="K45" s="77">
        <v>11926.999999999989</v>
      </c>
      <c r="L45" s="77">
        <v>1877.0000000000002</v>
      </c>
      <c r="M45" s="77">
        <v>302.00000000000006</v>
      </c>
      <c r="N45" s="78">
        <v>474.00000000000017</v>
      </c>
    </row>
    <row r="46" spans="1:14" x14ac:dyDescent="0.2">
      <c r="A46" s="130"/>
      <c r="B46" s="74" t="s">
        <v>10</v>
      </c>
      <c r="C46" s="67">
        <v>4263.0000000000027</v>
      </c>
      <c r="D46" s="67">
        <v>2937.9999999999995</v>
      </c>
      <c r="E46" s="67">
        <v>865.00000000000023</v>
      </c>
      <c r="F46" s="67">
        <v>757</v>
      </c>
      <c r="G46" s="67">
        <v>4615.9999999999982</v>
      </c>
      <c r="H46" s="67">
        <v>661.00000000000045</v>
      </c>
      <c r="I46" s="67">
        <v>512.00000000000011</v>
      </c>
      <c r="J46" s="67">
        <v>565.99999999999966</v>
      </c>
      <c r="K46" s="67">
        <v>8703.0000000000036</v>
      </c>
      <c r="L46" s="67">
        <v>819.00000000000011</v>
      </c>
      <c r="M46" s="67">
        <v>652.99999999999977</v>
      </c>
      <c r="N46" s="79">
        <v>751.00000000000023</v>
      </c>
    </row>
    <row r="47" spans="1:14" x14ac:dyDescent="0.2">
      <c r="A47" s="130"/>
      <c r="B47" s="74" t="s">
        <v>15</v>
      </c>
      <c r="C47" s="67">
        <v>2356.0000000000014</v>
      </c>
      <c r="D47" s="67">
        <v>1957.0000000000011</v>
      </c>
      <c r="E47" s="67">
        <v>455.00000000000011</v>
      </c>
      <c r="F47" s="67">
        <v>440.99999999999966</v>
      </c>
      <c r="G47" s="67">
        <v>2460.0000000000009</v>
      </c>
      <c r="H47" s="67">
        <v>155.00000000000009</v>
      </c>
      <c r="I47" s="67">
        <v>341.99999999999977</v>
      </c>
      <c r="J47" s="67">
        <v>172.00000000000009</v>
      </c>
      <c r="K47" s="67">
        <v>4735.9999999999982</v>
      </c>
      <c r="L47" s="67">
        <v>646.00000000000045</v>
      </c>
      <c r="M47" s="67">
        <v>417.00000000000017</v>
      </c>
      <c r="N47" s="79">
        <v>447</v>
      </c>
    </row>
    <row r="48" spans="1:14" x14ac:dyDescent="0.2">
      <c r="A48" s="130"/>
      <c r="B48" s="74" t="s">
        <v>16</v>
      </c>
      <c r="C48" s="67">
        <v>7121.0000000000036</v>
      </c>
      <c r="D48" s="67">
        <v>6092.0000000000055</v>
      </c>
      <c r="E48" s="67">
        <v>1143.0000000000002</v>
      </c>
      <c r="F48" s="67">
        <v>2144.9999999999977</v>
      </c>
      <c r="G48" s="67">
        <v>5500.0000000000027</v>
      </c>
      <c r="H48" s="67">
        <v>395</v>
      </c>
      <c r="I48" s="67">
        <v>559.00000000000091</v>
      </c>
      <c r="J48" s="67">
        <v>275.00000000000017</v>
      </c>
      <c r="K48" s="67">
        <v>12693.000000000004</v>
      </c>
      <c r="L48" s="67">
        <v>2108.9999999999982</v>
      </c>
      <c r="M48" s="67">
        <v>2009.9999999999998</v>
      </c>
      <c r="N48" s="79">
        <v>2553.0000000000014</v>
      </c>
    </row>
    <row r="49" spans="1:14" x14ac:dyDescent="0.2">
      <c r="A49" s="130"/>
      <c r="B49" s="74" t="s">
        <v>160</v>
      </c>
      <c r="C49" s="67">
        <v>17025.000000000007</v>
      </c>
      <c r="D49" s="67">
        <v>13738.999999999991</v>
      </c>
      <c r="E49" s="67">
        <v>3348.0000000000005</v>
      </c>
      <c r="F49" s="67">
        <v>6476.0000000000073</v>
      </c>
      <c r="G49" s="67">
        <v>16452.000000000007</v>
      </c>
      <c r="H49" s="67">
        <v>883</v>
      </c>
      <c r="I49" s="67">
        <v>1091.9999999999995</v>
      </c>
      <c r="J49" s="67">
        <v>563</v>
      </c>
      <c r="K49" s="67">
        <v>34037.999999999985</v>
      </c>
      <c r="L49" s="67">
        <v>6393.9999999999982</v>
      </c>
      <c r="M49" s="67">
        <v>1365.000000000002</v>
      </c>
      <c r="N49" s="79">
        <v>2260.9999999999991</v>
      </c>
    </row>
    <row r="50" spans="1:14" x14ac:dyDescent="0.2">
      <c r="A50" s="130"/>
      <c r="B50" s="74" t="s">
        <v>154</v>
      </c>
      <c r="C50" s="67">
        <v>3364.0000000000009</v>
      </c>
      <c r="D50" s="67">
        <v>2856.0000000000018</v>
      </c>
      <c r="E50" s="67">
        <v>601.99999999999955</v>
      </c>
      <c r="F50" s="67">
        <v>1257</v>
      </c>
      <c r="G50" s="67">
        <v>2115</v>
      </c>
      <c r="H50" s="67">
        <v>124.00000000000009</v>
      </c>
      <c r="I50" s="67">
        <v>257</v>
      </c>
      <c r="J50" s="67">
        <v>154.00000000000003</v>
      </c>
      <c r="K50" s="67">
        <v>5428.9999999999964</v>
      </c>
      <c r="L50" s="67">
        <v>1385.9999999999995</v>
      </c>
      <c r="M50" s="67">
        <v>356</v>
      </c>
      <c r="N50" s="79">
        <v>482.00000000000045</v>
      </c>
    </row>
    <row r="51" spans="1:14" x14ac:dyDescent="0.2">
      <c r="A51" s="130"/>
      <c r="B51" s="74" t="s">
        <v>8</v>
      </c>
      <c r="C51" s="67">
        <v>5270.0000000000018</v>
      </c>
      <c r="D51" s="67">
        <v>4842.9999999999982</v>
      </c>
      <c r="E51" s="67">
        <v>849</v>
      </c>
      <c r="F51" s="67">
        <v>1689</v>
      </c>
      <c r="G51" s="67">
        <v>3657.9999999999991</v>
      </c>
      <c r="H51" s="67">
        <v>291.00000000000023</v>
      </c>
      <c r="I51" s="67">
        <v>460.00000000000023</v>
      </c>
      <c r="J51" s="67">
        <v>195</v>
      </c>
      <c r="K51" s="67">
        <v>11505.999999999993</v>
      </c>
      <c r="L51" s="67">
        <v>1231.9999999999998</v>
      </c>
      <c r="M51" s="67">
        <v>271</v>
      </c>
      <c r="N51" s="79">
        <v>463.00000000000011</v>
      </c>
    </row>
    <row r="52" spans="1:14" x14ac:dyDescent="0.2">
      <c r="A52" s="130"/>
      <c r="B52" s="74" t="s">
        <v>5</v>
      </c>
      <c r="C52" s="67">
        <v>6087.0000000000018</v>
      </c>
      <c r="D52" s="67">
        <v>5364.9999999999982</v>
      </c>
      <c r="E52" s="67">
        <v>821</v>
      </c>
      <c r="F52" s="67">
        <v>2790.0000000000018</v>
      </c>
      <c r="G52" s="67">
        <v>3363.9999999999995</v>
      </c>
      <c r="H52" s="67">
        <v>192</v>
      </c>
      <c r="I52" s="67">
        <v>358.00000000000028</v>
      </c>
      <c r="J52" s="67">
        <v>94.000000000000043</v>
      </c>
      <c r="K52" s="67">
        <v>8325.9999999999909</v>
      </c>
      <c r="L52" s="67">
        <v>2177</v>
      </c>
      <c r="M52" s="67">
        <v>173.99999999999983</v>
      </c>
      <c r="N52" s="79">
        <v>160.00000000000006</v>
      </c>
    </row>
    <row r="53" spans="1:14" x14ac:dyDescent="0.2">
      <c r="A53" s="130"/>
      <c r="B53" s="74" t="s">
        <v>12</v>
      </c>
      <c r="C53" s="67">
        <v>3780.9999999999995</v>
      </c>
      <c r="D53" s="67">
        <v>3154.9999999999964</v>
      </c>
      <c r="E53" s="67">
        <v>741.99999999999943</v>
      </c>
      <c r="F53" s="67">
        <v>810.99999999999932</v>
      </c>
      <c r="G53" s="67">
        <v>3548.0000000000009</v>
      </c>
      <c r="H53" s="67">
        <v>199.99999999999983</v>
      </c>
      <c r="I53" s="67">
        <v>444.99999999999989</v>
      </c>
      <c r="J53" s="67">
        <v>330.00000000000011</v>
      </c>
      <c r="K53" s="67">
        <v>9581.9999999999964</v>
      </c>
      <c r="L53" s="67">
        <v>962</v>
      </c>
      <c r="M53" s="67">
        <v>966.99999999999909</v>
      </c>
      <c r="N53" s="79">
        <v>776.99999999999943</v>
      </c>
    </row>
    <row r="54" spans="1:14" x14ac:dyDescent="0.2">
      <c r="A54" s="130"/>
      <c r="B54" s="74" t="s">
        <v>17</v>
      </c>
      <c r="C54" s="67">
        <v>4563</v>
      </c>
      <c r="D54" s="67">
        <v>3939</v>
      </c>
      <c r="E54" s="67">
        <v>683.00000000000011</v>
      </c>
      <c r="F54" s="67">
        <v>1172.9999999999995</v>
      </c>
      <c r="G54" s="67">
        <v>4363.9999999999973</v>
      </c>
      <c r="H54" s="67">
        <v>279.00000000000017</v>
      </c>
      <c r="I54" s="67">
        <v>415</v>
      </c>
      <c r="J54" s="67">
        <v>244.00000000000009</v>
      </c>
      <c r="K54" s="67">
        <v>8335.0000000000018</v>
      </c>
      <c r="L54" s="67">
        <v>1833</v>
      </c>
      <c r="M54" s="67">
        <v>309</v>
      </c>
      <c r="N54" s="79">
        <v>771.99999999999955</v>
      </c>
    </row>
    <row r="55" spans="1:14" x14ac:dyDescent="0.2">
      <c r="A55" s="130"/>
      <c r="B55" s="74" t="s">
        <v>14</v>
      </c>
      <c r="C55" s="67">
        <v>5417.0000000000018</v>
      </c>
      <c r="D55" s="67">
        <v>4763.9999999999982</v>
      </c>
      <c r="E55" s="67">
        <v>732.99999999999966</v>
      </c>
      <c r="F55" s="67">
        <v>619.00000000000034</v>
      </c>
      <c r="G55" s="67">
        <v>4324.9999999999973</v>
      </c>
      <c r="H55" s="67">
        <v>270</v>
      </c>
      <c r="I55" s="67">
        <v>282.00000000000017</v>
      </c>
      <c r="J55" s="67">
        <v>167.99999999999991</v>
      </c>
      <c r="K55" s="67">
        <v>6451.9999999999982</v>
      </c>
      <c r="L55" s="67">
        <v>1446.9999999999989</v>
      </c>
      <c r="M55" s="67">
        <v>290.00000000000017</v>
      </c>
      <c r="N55" s="79">
        <v>507.00000000000045</v>
      </c>
    </row>
    <row r="56" spans="1:14" x14ac:dyDescent="0.2">
      <c r="A56" s="130"/>
      <c r="B56" s="74" t="s">
        <v>52</v>
      </c>
      <c r="C56" s="67">
        <v>3358</v>
      </c>
      <c r="D56" s="67">
        <v>2880</v>
      </c>
      <c r="E56" s="67">
        <v>540</v>
      </c>
      <c r="F56" s="67">
        <v>1518.0000000000009</v>
      </c>
      <c r="G56" s="67">
        <v>2829</v>
      </c>
      <c r="H56" s="67">
        <v>176.00000000000003</v>
      </c>
      <c r="I56" s="67">
        <v>282</v>
      </c>
      <c r="J56" s="67">
        <v>129</v>
      </c>
      <c r="K56" s="67">
        <v>6362.0000000000009</v>
      </c>
      <c r="L56" s="67">
        <v>1458.0000000000002</v>
      </c>
      <c r="M56" s="67">
        <v>160.00000000000006</v>
      </c>
      <c r="N56" s="79">
        <v>316</v>
      </c>
    </row>
    <row r="57" spans="1:14" x14ac:dyDescent="0.2">
      <c r="A57" s="130"/>
      <c r="B57" s="74" t="s">
        <v>18</v>
      </c>
      <c r="C57" s="67">
        <v>1670.0000000000002</v>
      </c>
      <c r="D57" s="67">
        <v>1395.0000000000005</v>
      </c>
      <c r="E57" s="67">
        <v>266.00000000000011</v>
      </c>
      <c r="F57" s="67">
        <v>153.00000000000009</v>
      </c>
      <c r="G57" s="67">
        <v>1227.0000000000005</v>
      </c>
      <c r="H57" s="67">
        <v>114.00000000000003</v>
      </c>
      <c r="I57" s="67">
        <v>126.00000000000003</v>
      </c>
      <c r="J57" s="67">
        <v>94.000000000000028</v>
      </c>
      <c r="K57" s="67">
        <v>2729</v>
      </c>
      <c r="L57" s="67">
        <v>206</v>
      </c>
      <c r="M57" s="67">
        <v>371.00000000000011</v>
      </c>
      <c r="N57" s="79">
        <v>316.00000000000011</v>
      </c>
    </row>
    <row r="58" spans="1:14" x14ac:dyDescent="0.2">
      <c r="A58" s="130"/>
      <c r="B58" s="74" t="s">
        <v>20</v>
      </c>
      <c r="C58" s="67">
        <v>12843.000000000002</v>
      </c>
      <c r="D58" s="67">
        <v>11057.999999999996</v>
      </c>
      <c r="E58" s="67">
        <v>1993.0000000000002</v>
      </c>
      <c r="F58" s="67">
        <v>3765.9999999999977</v>
      </c>
      <c r="G58" s="67">
        <v>10624.000000000005</v>
      </c>
      <c r="H58" s="67">
        <v>658.99999999999977</v>
      </c>
      <c r="I58" s="67">
        <v>1166.0000000000014</v>
      </c>
      <c r="J58" s="67">
        <v>295.00000000000011</v>
      </c>
      <c r="K58" s="67">
        <v>23892.000000000029</v>
      </c>
      <c r="L58" s="67">
        <v>4091.0000000000009</v>
      </c>
      <c r="M58" s="67">
        <v>1008.999999999999</v>
      </c>
      <c r="N58" s="79">
        <v>2446.0000000000014</v>
      </c>
    </row>
    <row r="59" spans="1:14" x14ac:dyDescent="0.2">
      <c r="A59" s="130"/>
      <c r="B59" s="74" t="s">
        <v>11</v>
      </c>
      <c r="C59" s="67">
        <v>4010.0000000000009</v>
      </c>
      <c r="D59" s="67">
        <v>3500.0000000000005</v>
      </c>
      <c r="E59" s="67">
        <v>507.99999999999972</v>
      </c>
      <c r="F59" s="67">
        <v>1112.9999999999998</v>
      </c>
      <c r="G59" s="67">
        <v>3952.0000000000036</v>
      </c>
      <c r="H59" s="67">
        <v>217.00000000000006</v>
      </c>
      <c r="I59" s="67">
        <v>434</v>
      </c>
      <c r="J59" s="67">
        <v>83.000000000000028</v>
      </c>
      <c r="K59" s="67">
        <v>8660</v>
      </c>
      <c r="L59" s="67">
        <v>1018.9999999999998</v>
      </c>
      <c r="M59" s="67">
        <v>365</v>
      </c>
      <c r="N59" s="79">
        <v>637.00000000000034</v>
      </c>
    </row>
    <row r="60" spans="1:14" x14ac:dyDescent="0.2">
      <c r="A60" s="130"/>
      <c r="B60" s="74" t="s">
        <v>13</v>
      </c>
      <c r="C60" s="67">
        <v>5880.9999999999991</v>
      </c>
      <c r="D60" s="67">
        <v>4929.0000000000036</v>
      </c>
      <c r="E60" s="67">
        <v>1017.0000000000002</v>
      </c>
      <c r="F60" s="67">
        <v>1263.9999999999998</v>
      </c>
      <c r="G60" s="67">
        <v>6283.0000000000018</v>
      </c>
      <c r="H60" s="67">
        <v>463.00000000000023</v>
      </c>
      <c r="I60" s="67">
        <v>417.00000000000023</v>
      </c>
      <c r="J60" s="67">
        <v>413.99999999999977</v>
      </c>
      <c r="K60" s="67">
        <v>10690.000000000004</v>
      </c>
      <c r="L60" s="67">
        <v>1189.9999999999991</v>
      </c>
      <c r="M60" s="67">
        <v>1671.9999999999998</v>
      </c>
      <c r="N60" s="79">
        <v>2331.9999999999995</v>
      </c>
    </row>
    <row r="61" spans="1:14" x14ac:dyDescent="0.2">
      <c r="A61" s="130"/>
      <c r="B61" s="74" t="s">
        <v>48</v>
      </c>
      <c r="C61" s="67">
        <v>1133.9999999999995</v>
      </c>
      <c r="D61" s="67">
        <v>919.00000000000023</v>
      </c>
      <c r="E61" s="67">
        <v>254</v>
      </c>
      <c r="F61" s="67">
        <v>202</v>
      </c>
      <c r="G61" s="67">
        <v>1058.9999999999998</v>
      </c>
      <c r="H61" s="67">
        <v>77</v>
      </c>
      <c r="I61" s="67">
        <v>122</v>
      </c>
      <c r="J61" s="67">
        <v>116</v>
      </c>
      <c r="K61" s="67">
        <v>2114.0000000000005</v>
      </c>
      <c r="L61" s="67">
        <v>231</v>
      </c>
      <c r="M61" s="67">
        <v>207.00000000000009</v>
      </c>
      <c r="N61" s="79">
        <v>362.00000000000028</v>
      </c>
    </row>
    <row r="62" spans="1:14" x14ac:dyDescent="0.2">
      <c r="A62" s="130"/>
      <c r="B62" s="74" t="s">
        <v>6</v>
      </c>
      <c r="C62" s="67">
        <v>2213.9999999999991</v>
      </c>
      <c r="D62" s="67">
        <v>1984</v>
      </c>
      <c r="E62" s="67">
        <v>409</v>
      </c>
      <c r="F62" s="67">
        <v>481.00000000000028</v>
      </c>
      <c r="G62" s="67">
        <v>1798.9999999999995</v>
      </c>
      <c r="H62" s="67">
        <v>114</v>
      </c>
      <c r="I62" s="67">
        <v>209.00000000000009</v>
      </c>
      <c r="J62" s="67">
        <v>71</v>
      </c>
      <c r="K62" s="67">
        <v>3733.0000000000014</v>
      </c>
      <c r="L62" s="67">
        <v>371.00000000000023</v>
      </c>
      <c r="M62" s="67">
        <v>42</v>
      </c>
      <c r="N62" s="79">
        <v>170</v>
      </c>
    </row>
    <row r="63" spans="1:14" x14ac:dyDescent="0.2">
      <c r="A63" s="130"/>
      <c r="B63" s="74" t="s">
        <v>9</v>
      </c>
      <c r="C63" s="67">
        <v>3976.9999999999982</v>
      </c>
      <c r="D63" s="67">
        <v>3389.0000000000009</v>
      </c>
      <c r="E63" s="67">
        <v>606.99999999999977</v>
      </c>
      <c r="F63" s="67">
        <v>1266</v>
      </c>
      <c r="G63" s="67">
        <v>3303</v>
      </c>
      <c r="H63" s="67">
        <v>229.00000000000006</v>
      </c>
      <c r="I63" s="67">
        <v>258</v>
      </c>
      <c r="J63" s="67">
        <v>153.00000000000009</v>
      </c>
      <c r="K63" s="67">
        <v>7026.0000000000027</v>
      </c>
      <c r="L63" s="67">
        <v>1608.9999999999998</v>
      </c>
      <c r="M63" s="67">
        <v>325.99999999999989</v>
      </c>
      <c r="N63" s="79">
        <v>357.00000000000006</v>
      </c>
    </row>
    <row r="64" spans="1:14" x14ac:dyDescent="0.2">
      <c r="A64" s="130"/>
      <c r="B64" s="74" t="s">
        <v>7</v>
      </c>
      <c r="C64" s="67">
        <v>4082.9999999999991</v>
      </c>
      <c r="D64" s="67">
        <v>3450.9999999999986</v>
      </c>
      <c r="E64" s="67">
        <v>661.99999999999977</v>
      </c>
      <c r="F64" s="67">
        <v>792</v>
      </c>
      <c r="G64" s="67">
        <v>5124.9999999999991</v>
      </c>
      <c r="H64" s="67">
        <v>199.99999999999991</v>
      </c>
      <c r="I64" s="67">
        <v>338.99999999999989</v>
      </c>
      <c r="J64" s="67">
        <v>381.00000000000006</v>
      </c>
      <c r="K64" s="67">
        <v>9493.9999999999964</v>
      </c>
      <c r="L64" s="67">
        <v>867</v>
      </c>
      <c r="M64" s="67">
        <v>110.00000000000006</v>
      </c>
      <c r="N64" s="79">
        <v>184.00000000000009</v>
      </c>
    </row>
    <row r="65" spans="1:14" ht="13.5" thickBot="1" x14ac:dyDescent="0.25">
      <c r="A65" s="131"/>
      <c r="B65" s="76" t="s">
        <v>4</v>
      </c>
      <c r="C65" s="80">
        <v>104412.99999999975</v>
      </c>
      <c r="D65" s="80">
        <v>88473.000000000087</v>
      </c>
      <c r="E65" s="80">
        <v>17190.999999999945</v>
      </c>
      <c r="F65" s="80">
        <v>30657.999999999964</v>
      </c>
      <c r="G65" s="80">
        <v>92861.00000000032</v>
      </c>
      <c r="H65" s="80">
        <v>5940.9999999999991</v>
      </c>
      <c r="I65" s="80">
        <v>8664.0000000000073</v>
      </c>
      <c r="J65" s="80">
        <v>4629</v>
      </c>
      <c r="K65" s="80">
        <v>196426.99999999977</v>
      </c>
      <c r="L65" s="80">
        <v>31923.999999999967</v>
      </c>
      <c r="M65" s="80">
        <v>11375.999999999962</v>
      </c>
      <c r="N65" s="80">
        <v>16766.999999999975</v>
      </c>
    </row>
    <row r="66" spans="1:14" ht="12.75" customHeight="1" x14ac:dyDescent="0.2">
      <c r="A66" s="129" t="s">
        <v>85</v>
      </c>
      <c r="B66" s="75" t="s">
        <v>46</v>
      </c>
      <c r="C66" s="77">
        <v>27218.000000000047</v>
      </c>
      <c r="D66" s="77">
        <v>0</v>
      </c>
      <c r="E66" s="77">
        <v>0</v>
      </c>
      <c r="F66" s="77">
        <v>27092.000000000018</v>
      </c>
      <c r="G66" s="77">
        <v>27302.999999999975</v>
      </c>
      <c r="H66" s="77">
        <v>7412.0000000000018</v>
      </c>
      <c r="I66" s="77">
        <v>27114.999999999996</v>
      </c>
      <c r="J66" s="77">
        <v>22560.999999999996</v>
      </c>
      <c r="K66" s="77">
        <v>27215.000000000007</v>
      </c>
      <c r="L66" s="77">
        <v>27215.000000000007</v>
      </c>
      <c r="M66" s="77">
        <v>31670.999999999989</v>
      </c>
      <c r="N66" s="78">
        <v>35897.000000000015</v>
      </c>
    </row>
    <row r="67" spans="1:14" x14ac:dyDescent="0.2">
      <c r="A67" s="130"/>
      <c r="B67" s="74" t="s">
        <v>10</v>
      </c>
      <c r="C67" s="67">
        <v>18597.000000000004</v>
      </c>
      <c r="D67" s="67">
        <v>0</v>
      </c>
      <c r="E67" s="67">
        <v>0</v>
      </c>
      <c r="F67" s="67">
        <v>18109</v>
      </c>
      <c r="G67" s="67">
        <v>18597.000000000004</v>
      </c>
      <c r="H67" s="67">
        <v>7999</v>
      </c>
      <c r="I67" s="67">
        <v>17644.999999999993</v>
      </c>
      <c r="J67" s="67">
        <v>15734</v>
      </c>
      <c r="K67" s="67">
        <v>18570</v>
      </c>
      <c r="L67" s="67">
        <v>18512.000000000004</v>
      </c>
      <c r="M67" s="67">
        <v>21786.000000000007</v>
      </c>
      <c r="N67" s="79">
        <v>26025.999999999982</v>
      </c>
    </row>
    <row r="68" spans="1:14" x14ac:dyDescent="0.2">
      <c r="A68" s="130"/>
      <c r="B68" s="74" t="s">
        <v>15</v>
      </c>
      <c r="C68" s="67">
        <v>16684</v>
      </c>
      <c r="D68" s="67">
        <v>0</v>
      </c>
      <c r="E68" s="67">
        <v>0</v>
      </c>
      <c r="F68" s="67">
        <v>16677.000000000004</v>
      </c>
      <c r="G68" s="67">
        <v>16682.000000000007</v>
      </c>
      <c r="H68" s="67">
        <v>4289.0000000000027</v>
      </c>
      <c r="I68" s="67">
        <v>16604.999999999996</v>
      </c>
      <c r="J68" s="67">
        <v>13041.999999999998</v>
      </c>
      <c r="K68" s="67">
        <v>16682.000000000007</v>
      </c>
      <c r="L68" s="67">
        <v>16674</v>
      </c>
      <c r="M68" s="67">
        <v>17653.999999999996</v>
      </c>
      <c r="N68" s="79">
        <v>23072.000000000007</v>
      </c>
    </row>
    <row r="69" spans="1:14" x14ac:dyDescent="0.2">
      <c r="A69" s="130"/>
      <c r="B69" s="74" t="s">
        <v>16</v>
      </c>
      <c r="C69" s="67">
        <v>36520.000000000065</v>
      </c>
      <c r="D69" s="67">
        <v>0</v>
      </c>
      <c r="E69" s="67">
        <v>0</v>
      </c>
      <c r="F69" s="67">
        <v>36472.000000000029</v>
      </c>
      <c r="G69" s="67">
        <v>36513.000000000022</v>
      </c>
      <c r="H69" s="67">
        <v>8740.9999999999964</v>
      </c>
      <c r="I69" s="67">
        <v>36234.000000000065</v>
      </c>
      <c r="J69" s="67">
        <v>29571.000000000018</v>
      </c>
      <c r="K69" s="67">
        <v>36401</v>
      </c>
      <c r="L69" s="67">
        <v>36474.999999999985</v>
      </c>
      <c r="M69" s="67">
        <v>39819.999999999985</v>
      </c>
      <c r="N69" s="79">
        <v>56605.000000000022</v>
      </c>
    </row>
    <row r="70" spans="1:14" x14ac:dyDescent="0.2">
      <c r="A70" s="130"/>
      <c r="B70" s="74" t="s">
        <v>160</v>
      </c>
      <c r="C70" s="67">
        <v>103167.99999999996</v>
      </c>
      <c r="D70" s="67">
        <v>0</v>
      </c>
      <c r="E70" s="67">
        <v>0</v>
      </c>
      <c r="F70" s="67">
        <v>103170.99999999999</v>
      </c>
      <c r="G70" s="67">
        <v>103265.00000000004</v>
      </c>
      <c r="H70" s="67">
        <v>24414.000000000018</v>
      </c>
      <c r="I70" s="67">
        <v>100613.00000000009</v>
      </c>
      <c r="J70" s="67">
        <v>88930.999999999927</v>
      </c>
      <c r="K70" s="67">
        <v>102988.00000000006</v>
      </c>
      <c r="L70" s="67">
        <v>103222.99999999996</v>
      </c>
      <c r="M70" s="67">
        <v>119858.00000000003</v>
      </c>
      <c r="N70" s="79">
        <v>125573.0000000001</v>
      </c>
    </row>
    <row r="71" spans="1:14" x14ac:dyDescent="0.2">
      <c r="A71" s="130"/>
      <c r="B71" s="74" t="s">
        <v>154</v>
      </c>
      <c r="C71" s="67">
        <v>21805</v>
      </c>
      <c r="D71" s="67">
        <v>0</v>
      </c>
      <c r="E71" s="67">
        <v>0</v>
      </c>
      <c r="F71" s="67">
        <v>21775.000000000011</v>
      </c>
      <c r="G71" s="67">
        <v>21718.999999999996</v>
      </c>
      <c r="H71" s="67">
        <v>3887.0000000000014</v>
      </c>
      <c r="I71" s="67">
        <v>21641.000000000007</v>
      </c>
      <c r="J71" s="67">
        <v>18193.999999999996</v>
      </c>
      <c r="K71" s="67">
        <v>21723.999999999993</v>
      </c>
      <c r="L71" s="67">
        <v>21712.000000000011</v>
      </c>
      <c r="M71" s="67">
        <v>26850.000000000015</v>
      </c>
      <c r="N71" s="79">
        <v>28460.999999999996</v>
      </c>
    </row>
    <row r="72" spans="1:14" x14ac:dyDescent="0.2">
      <c r="A72" s="130"/>
      <c r="B72" s="74" t="s">
        <v>8</v>
      </c>
      <c r="C72" s="67">
        <v>23789.000000000015</v>
      </c>
      <c r="D72" s="67">
        <v>0</v>
      </c>
      <c r="E72" s="67">
        <v>0</v>
      </c>
      <c r="F72" s="67">
        <v>23479.000000000004</v>
      </c>
      <c r="G72" s="67">
        <v>23780.000000000004</v>
      </c>
      <c r="H72" s="67">
        <v>7328.9999999999982</v>
      </c>
      <c r="I72" s="67">
        <v>23780.000000000004</v>
      </c>
      <c r="J72" s="67">
        <v>20017.000000000007</v>
      </c>
      <c r="K72" s="67">
        <v>23754.999999999996</v>
      </c>
      <c r="L72" s="67">
        <v>23779</v>
      </c>
      <c r="M72" s="67">
        <v>32481.000000000011</v>
      </c>
      <c r="N72" s="79">
        <v>41042.000000000007</v>
      </c>
    </row>
    <row r="73" spans="1:14" x14ac:dyDescent="0.2">
      <c r="A73" s="130"/>
      <c r="B73" s="74" t="s">
        <v>5</v>
      </c>
      <c r="C73" s="67">
        <v>26786.999999999993</v>
      </c>
      <c r="D73" s="67">
        <v>0</v>
      </c>
      <c r="E73" s="67">
        <v>0</v>
      </c>
      <c r="F73" s="67">
        <v>26791.999999999982</v>
      </c>
      <c r="G73" s="67">
        <v>26785.999999999985</v>
      </c>
      <c r="H73" s="67">
        <v>6418.0000000000027</v>
      </c>
      <c r="I73" s="67">
        <v>26781.000000000007</v>
      </c>
      <c r="J73" s="67">
        <v>22270.999999999993</v>
      </c>
      <c r="K73" s="67">
        <v>26788.999999999996</v>
      </c>
      <c r="L73" s="67">
        <v>26788</v>
      </c>
      <c r="M73" s="67">
        <v>31437</v>
      </c>
      <c r="N73" s="79">
        <v>36292.999999999993</v>
      </c>
    </row>
    <row r="74" spans="1:14" x14ac:dyDescent="0.2">
      <c r="A74" s="130"/>
      <c r="B74" s="74" t="s">
        <v>12</v>
      </c>
      <c r="C74" s="67">
        <v>29697.000000000004</v>
      </c>
      <c r="D74" s="67">
        <v>0</v>
      </c>
      <c r="E74" s="67">
        <v>0</v>
      </c>
      <c r="F74" s="67">
        <v>29467.000000000004</v>
      </c>
      <c r="G74" s="67">
        <v>29697.000000000004</v>
      </c>
      <c r="H74" s="67">
        <v>6705.0000000000018</v>
      </c>
      <c r="I74" s="67">
        <v>29549.000000000004</v>
      </c>
      <c r="J74" s="67">
        <v>24792.999999999975</v>
      </c>
      <c r="K74" s="67">
        <v>29687.000000000007</v>
      </c>
      <c r="L74" s="67">
        <v>29709.999999999993</v>
      </c>
      <c r="M74" s="67">
        <v>35359.999999999985</v>
      </c>
      <c r="N74" s="79">
        <v>39514.000000000007</v>
      </c>
    </row>
    <row r="75" spans="1:14" x14ac:dyDescent="0.2">
      <c r="A75" s="130"/>
      <c r="B75" s="74" t="s">
        <v>17</v>
      </c>
      <c r="C75" s="67">
        <v>16931.999999999996</v>
      </c>
      <c r="D75" s="67">
        <v>0</v>
      </c>
      <c r="E75" s="67">
        <v>0</v>
      </c>
      <c r="F75" s="67">
        <v>16680.000000000004</v>
      </c>
      <c r="G75" s="67">
        <v>16908.000000000004</v>
      </c>
      <c r="H75" s="67">
        <v>7161.0000000000018</v>
      </c>
      <c r="I75" s="67">
        <v>16908.000000000004</v>
      </c>
      <c r="J75" s="67">
        <v>14044.999999999989</v>
      </c>
      <c r="K75" s="67">
        <v>16911.000000000007</v>
      </c>
      <c r="L75" s="67">
        <v>16911.000000000007</v>
      </c>
      <c r="M75" s="67">
        <v>21403.999999999989</v>
      </c>
      <c r="N75" s="79">
        <v>26988.000000000022</v>
      </c>
    </row>
    <row r="76" spans="1:14" x14ac:dyDescent="0.2">
      <c r="A76" s="130"/>
      <c r="B76" s="74" t="s">
        <v>14</v>
      </c>
      <c r="C76" s="67">
        <v>20891</v>
      </c>
      <c r="D76" s="67">
        <v>0</v>
      </c>
      <c r="E76" s="67">
        <v>0</v>
      </c>
      <c r="F76" s="67">
        <v>20901</v>
      </c>
      <c r="G76" s="67">
        <v>20901</v>
      </c>
      <c r="H76" s="67">
        <v>4453.9999999999973</v>
      </c>
      <c r="I76" s="67">
        <v>20861.999999999996</v>
      </c>
      <c r="J76" s="67">
        <v>17305</v>
      </c>
      <c r="K76" s="67">
        <v>20900.000000000011</v>
      </c>
      <c r="L76" s="67">
        <v>20901</v>
      </c>
      <c r="M76" s="67">
        <v>21856</v>
      </c>
      <c r="N76" s="79">
        <v>29744.000000000007</v>
      </c>
    </row>
    <row r="77" spans="1:14" x14ac:dyDescent="0.2">
      <c r="A77" s="130"/>
      <c r="B77" s="74" t="s">
        <v>52</v>
      </c>
      <c r="C77" s="67">
        <v>17199</v>
      </c>
      <c r="D77" s="67">
        <v>0</v>
      </c>
      <c r="E77" s="67">
        <v>0</v>
      </c>
      <c r="F77" s="67">
        <v>17172</v>
      </c>
      <c r="G77" s="67">
        <v>17158</v>
      </c>
      <c r="H77" s="67">
        <v>5588.9999999999982</v>
      </c>
      <c r="I77" s="67">
        <v>17136</v>
      </c>
      <c r="J77" s="67">
        <v>14068.000000000004</v>
      </c>
      <c r="K77" s="67">
        <v>17286</v>
      </c>
      <c r="L77" s="67">
        <v>17135</v>
      </c>
      <c r="M77" s="67">
        <v>21671.000000000015</v>
      </c>
      <c r="N77" s="79">
        <v>25784.999999999978</v>
      </c>
    </row>
    <row r="78" spans="1:14" x14ac:dyDescent="0.2">
      <c r="A78" s="130"/>
      <c r="B78" s="74" t="s">
        <v>18</v>
      </c>
      <c r="C78" s="67">
        <v>8612</v>
      </c>
      <c r="D78" s="67">
        <v>0</v>
      </c>
      <c r="E78" s="67">
        <v>0</v>
      </c>
      <c r="F78" s="67">
        <v>8573</v>
      </c>
      <c r="G78" s="67">
        <v>8610.9999999999982</v>
      </c>
      <c r="H78" s="67">
        <v>2718</v>
      </c>
      <c r="I78" s="67">
        <v>8612</v>
      </c>
      <c r="J78" s="67">
        <v>7168.0000000000018</v>
      </c>
      <c r="K78" s="67">
        <v>8612</v>
      </c>
      <c r="L78" s="67">
        <v>8612</v>
      </c>
      <c r="M78" s="67">
        <v>10062</v>
      </c>
      <c r="N78" s="79">
        <v>12770</v>
      </c>
    </row>
    <row r="79" spans="1:14" x14ac:dyDescent="0.2">
      <c r="A79" s="130"/>
      <c r="B79" s="74" t="s">
        <v>20</v>
      </c>
      <c r="C79" s="67">
        <v>69394.000000000029</v>
      </c>
      <c r="D79" s="67">
        <v>0</v>
      </c>
      <c r="E79" s="67">
        <v>0</v>
      </c>
      <c r="F79" s="67">
        <v>69368.000000000044</v>
      </c>
      <c r="G79" s="67">
        <v>69213.999999999971</v>
      </c>
      <c r="H79" s="67">
        <v>22428.000000000011</v>
      </c>
      <c r="I79" s="67">
        <v>68607.999999999985</v>
      </c>
      <c r="J79" s="67">
        <v>56327.999999999985</v>
      </c>
      <c r="K79" s="67">
        <v>69804.999999999985</v>
      </c>
      <c r="L79" s="67">
        <v>69319</v>
      </c>
      <c r="M79" s="67">
        <v>87785.999999999927</v>
      </c>
      <c r="N79" s="79">
        <v>112478.99999999997</v>
      </c>
    </row>
    <row r="80" spans="1:14" x14ac:dyDescent="0.2">
      <c r="A80" s="130"/>
      <c r="B80" s="74" t="s">
        <v>11</v>
      </c>
      <c r="C80" s="67">
        <v>15146.000000000007</v>
      </c>
      <c r="D80" s="67">
        <v>0</v>
      </c>
      <c r="E80" s="67">
        <v>0</v>
      </c>
      <c r="F80" s="67">
        <v>15146.000000000007</v>
      </c>
      <c r="G80" s="67">
        <v>15146.000000000007</v>
      </c>
      <c r="H80" s="67">
        <v>4012.9999999999991</v>
      </c>
      <c r="I80" s="67">
        <v>15136</v>
      </c>
      <c r="J80" s="67">
        <v>12370.999999999998</v>
      </c>
      <c r="K80" s="67">
        <v>15142.999999999995</v>
      </c>
      <c r="L80" s="67">
        <v>15142.999999999995</v>
      </c>
      <c r="M80" s="67">
        <v>16321.999999999996</v>
      </c>
      <c r="N80" s="79">
        <v>20391.000000000007</v>
      </c>
    </row>
    <row r="81" spans="1:14" x14ac:dyDescent="0.2">
      <c r="A81" s="130"/>
      <c r="B81" s="74" t="s">
        <v>13</v>
      </c>
      <c r="C81" s="67">
        <v>31117.000000000007</v>
      </c>
      <c r="D81" s="67">
        <v>0</v>
      </c>
      <c r="E81" s="67">
        <v>0</v>
      </c>
      <c r="F81" s="67">
        <v>31171.999999999989</v>
      </c>
      <c r="G81" s="67">
        <v>31182.000000000007</v>
      </c>
      <c r="H81" s="67">
        <v>12727.999999999998</v>
      </c>
      <c r="I81" s="67">
        <v>30637.000000000036</v>
      </c>
      <c r="J81" s="67">
        <v>24969.000000000004</v>
      </c>
      <c r="K81" s="67">
        <v>31137.999999999996</v>
      </c>
      <c r="L81" s="67">
        <v>31011.999999999982</v>
      </c>
      <c r="M81" s="67">
        <v>42860</v>
      </c>
      <c r="N81" s="79">
        <v>51487.000000000073</v>
      </c>
    </row>
    <row r="82" spans="1:14" x14ac:dyDescent="0.2">
      <c r="A82" s="130"/>
      <c r="B82" s="74" t="s">
        <v>48</v>
      </c>
      <c r="C82" s="67">
        <v>11290.999999999996</v>
      </c>
      <c r="D82" s="67">
        <v>0</v>
      </c>
      <c r="E82" s="67">
        <v>0</v>
      </c>
      <c r="F82" s="67">
        <v>11290.999999999996</v>
      </c>
      <c r="G82" s="67">
        <v>11290.999999999996</v>
      </c>
      <c r="H82" s="67">
        <v>2057.0000000000014</v>
      </c>
      <c r="I82" s="67">
        <v>11290.999999999996</v>
      </c>
      <c r="J82" s="67">
        <v>9410.0000000000036</v>
      </c>
      <c r="K82" s="67">
        <v>11547.999999999996</v>
      </c>
      <c r="L82" s="67">
        <v>11290.999999999996</v>
      </c>
      <c r="M82" s="67">
        <v>11590.000000000004</v>
      </c>
      <c r="N82" s="79">
        <v>16375.000000000009</v>
      </c>
    </row>
    <row r="83" spans="1:14" x14ac:dyDescent="0.2">
      <c r="A83" s="130"/>
      <c r="B83" s="74" t="s">
        <v>6</v>
      </c>
      <c r="C83" s="67">
        <v>13045.000000000009</v>
      </c>
      <c r="D83" s="67">
        <v>0</v>
      </c>
      <c r="E83" s="67">
        <v>0</v>
      </c>
      <c r="F83" s="67">
        <v>13045.000000000009</v>
      </c>
      <c r="G83" s="67">
        <v>13145.000000000016</v>
      </c>
      <c r="H83" s="67">
        <v>3048</v>
      </c>
      <c r="I83" s="67">
        <v>12937.000000000005</v>
      </c>
      <c r="J83" s="67">
        <v>11130.000000000009</v>
      </c>
      <c r="K83" s="67">
        <v>13045.000000000009</v>
      </c>
      <c r="L83" s="67">
        <v>13045.000000000009</v>
      </c>
      <c r="M83" s="67">
        <v>14713</v>
      </c>
      <c r="N83" s="79">
        <v>17447</v>
      </c>
    </row>
    <row r="84" spans="1:14" x14ac:dyDescent="0.2">
      <c r="A84" s="130"/>
      <c r="B84" s="74" t="s">
        <v>9</v>
      </c>
      <c r="C84" s="67">
        <v>17648.999999999996</v>
      </c>
      <c r="D84" s="67">
        <v>0</v>
      </c>
      <c r="E84" s="67">
        <v>0</v>
      </c>
      <c r="F84" s="67">
        <v>17596.000000000004</v>
      </c>
      <c r="G84" s="67">
        <v>17731</v>
      </c>
      <c r="H84" s="67">
        <v>5311.0000000000027</v>
      </c>
      <c r="I84" s="67">
        <v>17658.000000000007</v>
      </c>
      <c r="J84" s="67">
        <v>15305</v>
      </c>
      <c r="K84" s="67">
        <v>17650.999999999989</v>
      </c>
      <c r="L84" s="67">
        <v>17648.999999999989</v>
      </c>
      <c r="M84" s="67">
        <v>23803.999999999993</v>
      </c>
      <c r="N84" s="79">
        <v>30759.000000000004</v>
      </c>
    </row>
    <row r="85" spans="1:14" x14ac:dyDescent="0.2">
      <c r="A85" s="130"/>
      <c r="B85" s="74" t="s">
        <v>7</v>
      </c>
      <c r="C85" s="67">
        <v>13475.000000000002</v>
      </c>
      <c r="D85" s="67">
        <v>0</v>
      </c>
      <c r="E85" s="67">
        <v>0</v>
      </c>
      <c r="F85" s="67">
        <v>13471.999999999991</v>
      </c>
      <c r="G85" s="67">
        <v>13471.999999999991</v>
      </c>
      <c r="H85" s="67">
        <v>2754.9999999999995</v>
      </c>
      <c r="I85" s="67">
        <v>13448.999999999996</v>
      </c>
      <c r="J85" s="67">
        <v>11185.000000000002</v>
      </c>
      <c r="K85" s="67">
        <v>13471.999999999991</v>
      </c>
      <c r="L85" s="67">
        <v>13469.999999999998</v>
      </c>
      <c r="M85" s="67">
        <v>15133.000000000007</v>
      </c>
      <c r="N85" s="79">
        <v>19294.999999999993</v>
      </c>
    </row>
    <row r="86" spans="1:14" ht="13.5" thickBot="1" x14ac:dyDescent="0.25">
      <c r="A86" s="131"/>
      <c r="B86" s="76" t="s">
        <v>4</v>
      </c>
      <c r="C86" s="80">
        <v>539016.00000000023</v>
      </c>
      <c r="D86" s="80">
        <v>0</v>
      </c>
      <c r="E86" s="80">
        <v>0</v>
      </c>
      <c r="F86" s="80">
        <v>537450</v>
      </c>
      <c r="G86" s="80">
        <v>539100.99999999988</v>
      </c>
      <c r="H86" s="80">
        <v>149456.00000000017</v>
      </c>
      <c r="I86" s="80">
        <v>533196.99999999988</v>
      </c>
      <c r="J86" s="80">
        <v>448398.00000000192</v>
      </c>
      <c r="K86" s="80">
        <v>539321.99999999942</v>
      </c>
      <c r="L86" s="80">
        <v>538576.00000000093</v>
      </c>
      <c r="M86" s="80">
        <v>644118</v>
      </c>
      <c r="N86" s="80">
        <v>776003.00000000023</v>
      </c>
    </row>
    <row r="87" spans="1:14" ht="12.75" customHeight="1" x14ac:dyDescent="0.2">
      <c r="A87" s="129" t="s">
        <v>86</v>
      </c>
      <c r="B87" s="75" t="s">
        <v>46</v>
      </c>
      <c r="C87" s="77">
        <v>4677.0000000000018</v>
      </c>
      <c r="D87" s="77">
        <v>4099.9999999999991</v>
      </c>
      <c r="E87" s="77">
        <v>559</v>
      </c>
      <c r="F87" s="77">
        <v>1532.9999999999995</v>
      </c>
      <c r="G87" s="77">
        <v>4835.9999999999991</v>
      </c>
      <c r="H87" s="77">
        <v>144</v>
      </c>
      <c r="I87" s="77">
        <v>468</v>
      </c>
      <c r="J87" s="77">
        <v>114.00000000000006</v>
      </c>
      <c r="K87" s="77">
        <v>9839</v>
      </c>
      <c r="L87" s="77">
        <v>1390.9999999999995</v>
      </c>
      <c r="M87" s="77">
        <v>248.00000000000006</v>
      </c>
      <c r="N87" s="78">
        <v>436.00000000000034</v>
      </c>
    </row>
    <row r="88" spans="1:14" x14ac:dyDescent="0.2">
      <c r="A88" s="130"/>
      <c r="B88" s="74" t="s">
        <v>10</v>
      </c>
      <c r="C88" s="67">
        <v>2900.0000000000018</v>
      </c>
      <c r="D88" s="67">
        <v>2252.9999999999982</v>
      </c>
      <c r="E88" s="67">
        <v>635.99999999999966</v>
      </c>
      <c r="F88" s="67">
        <v>323.99999999999983</v>
      </c>
      <c r="G88" s="67">
        <v>3355.0000000000009</v>
      </c>
      <c r="H88" s="67">
        <v>211.99999999999986</v>
      </c>
      <c r="I88" s="67">
        <v>132</v>
      </c>
      <c r="J88" s="67">
        <v>162.00000000000006</v>
      </c>
      <c r="K88" s="67">
        <v>6570.9999999999982</v>
      </c>
      <c r="L88" s="67">
        <v>370.99999999999977</v>
      </c>
      <c r="M88" s="67">
        <v>323</v>
      </c>
      <c r="N88" s="79">
        <v>352.00000000000011</v>
      </c>
    </row>
    <row r="89" spans="1:14" x14ac:dyDescent="0.2">
      <c r="A89" s="130"/>
      <c r="B89" s="74" t="s">
        <v>15</v>
      </c>
      <c r="C89" s="67">
        <v>1985.9999999999986</v>
      </c>
      <c r="D89" s="67">
        <v>1650.0000000000009</v>
      </c>
      <c r="E89" s="67">
        <v>374</v>
      </c>
      <c r="F89" s="67">
        <v>412.00000000000006</v>
      </c>
      <c r="G89" s="67">
        <v>1984.0000000000002</v>
      </c>
      <c r="H89" s="67">
        <v>100</v>
      </c>
      <c r="I89" s="67">
        <v>281.00000000000011</v>
      </c>
      <c r="J89" s="67">
        <v>132</v>
      </c>
      <c r="K89" s="67">
        <v>4019.0000000000014</v>
      </c>
      <c r="L89" s="67">
        <v>551.00000000000011</v>
      </c>
      <c r="M89" s="67">
        <v>392.00000000000023</v>
      </c>
      <c r="N89" s="79">
        <v>427</v>
      </c>
    </row>
    <row r="90" spans="1:14" x14ac:dyDescent="0.2">
      <c r="A90" s="130"/>
      <c r="B90" s="74" t="s">
        <v>16</v>
      </c>
      <c r="C90" s="67">
        <v>5835.9999999999945</v>
      </c>
      <c r="D90" s="67">
        <v>5005.9999999999973</v>
      </c>
      <c r="E90" s="67">
        <v>1018.0000000000003</v>
      </c>
      <c r="F90" s="67">
        <v>1605.0000000000002</v>
      </c>
      <c r="G90" s="67">
        <v>4713.0000000000027</v>
      </c>
      <c r="H90" s="67">
        <v>228.00000000000026</v>
      </c>
      <c r="I90" s="67">
        <v>434.99999999999966</v>
      </c>
      <c r="J90" s="67">
        <v>194</v>
      </c>
      <c r="K90" s="67">
        <v>10866.999999999998</v>
      </c>
      <c r="L90" s="67">
        <v>1586.9999999999991</v>
      </c>
      <c r="M90" s="67">
        <v>1554.9999999999995</v>
      </c>
      <c r="N90" s="79">
        <v>2301</v>
      </c>
    </row>
    <row r="91" spans="1:14" x14ac:dyDescent="0.2">
      <c r="A91" s="130"/>
      <c r="B91" s="74" t="s">
        <v>160</v>
      </c>
      <c r="C91" s="67">
        <v>13516.000000000011</v>
      </c>
      <c r="D91" s="67">
        <v>10754.000000000004</v>
      </c>
      <c r="E91" s="67">
        <v>2658</v>
      </c>
      <c r="F91" s="67">
        <v>5153.0000000000018</v>
      </c>
      <c r="G91" s="67">
        <v>13897.999999999993</v>
      </c>
      <c r="H91" s="67">
        <v>417.99999999999949</v>
      </c>
      <c r="I91" s="67">
        <v>894</v>
      </c>
      <c r="J91" s="67">
        <v>464.00000000000028</v>
      </c>
      <c r="K91" s="67">
        <v>28187.999999999978</v>
      </c>
      <c r="L91" s="67">
        <v>5037.9999999999991</v>
      </c>
      <c r="M91" s="67">
        <v>261.00000000000034</v>
      </c>
      <c r="N91" s="79">
        <v>1691.0000000000009</v>
      </c>
    </row>
    <row r="92" spans="1:14" x14ac:dyDescent="0.2">
      <c r="A92" s="130"/>
      <c r="B92" s="74" t="s">
        <v>154</v>
      </c>
      <c r="C92" s="67">
        <v>2679.0000000000009</v>
      </c>
      <c r="D92" s="67">
        <v>2317</v>
      </c>
      <c r="E92" s="67">
        <v>473.99999999999966</v>
      </c>
      <c r="F92" s="67">
        <v>1114.0000000000002</v>
      </c>
      <c r="G92" s="67">
        <v>1827.0000000000007</v>
      </c>
      <c r="H92" s="67">
        <v>74</v>
      </c>
      <c r="I92" s="67">
        <v>231.00000000000003</v>
      </c>
      <c r="J92" s="67">
        <v>136.00000000000003</v>
      </c>
      <c r="K92" s="67">
        <v>4605.0000000000009</v>
      </c>
      <c r="L92" s="67">
        <v>1029.0000000000002</v>
      </c>
      <c r="M92" s="67">
        <v>210</v>
      </c>
      <c r="N92" s="79">
        <v>338.99999999999983</v>
      </c>
    </row>
    <row r="93" spans="1:14" x14ac:dyDescent="0.2">
      <c r="A93" s="130"/>
      <c r="B93" s="74" t="s">
        <v>8</v>
      </c>
      <c r="C93" s="67">
        <v>4081.9999999999995</v>
      </c>
      <c r="D93" s="67">
        <v>3925.0000000000014</v>
      </c>
      <c r="E93" s="67">
        <v>648.99999999999977</v>
      </c>
      <c r="F93" s="67">
        <v>1534.9999999999995</v>
      </c>
      <c r="G93" s="67">
        <v>3093.0000000000005</v>
      </c>
      <c r="H93" s="67">
        <v>186</v>
      </c>
      <c r="I93" s="67">
        <v>391</v>
      </c>
      <c r="J93" s="67">
        <v>144</v>
      </c>
      <c r="K93" s="67">
        <v>9154.0000000000018</v>
      </c>
      <c r="L93" s="67">
        <v>978.00000000000045</v>
      </c>
      <c r="M93" s="67">
        <v>243.99999999999986</v>
      </c>
      <c r="N93" s="79">
        <v>449.00000000000011</v>
      </c>
    </row>
    <row r="94" spans="1:14" x14ac:dyDescent="0.2">
      <c r="A94" s="130"/>
      <c r="B94" s="74" t="s">
        <v>5</v>
      </c>
      <c r="C94" s="67">
        <v>4992.0000000000009</v>
      </c>
      <c r="D94" s="67">
        <v>4409</v>
      </c>
      <c r="E94" s="67">
        <v>656</v>
      </c>
      <c r="F94" s="67">
        <v>2379.9999999999995</v>
      </c>
      <c r="G94" s="67">
        <v>2966.0000000000009</v>
      </c>
      <c r="H94" s="67">
        <v>124.99999999999991</v>
      </c>
      <c r="I94" s="67">
        <v>320.99999999999989</v>
      </c>
      <c r="J94" s="67">
        <v>81</v>
      </c>
      <c r="K94" s="67">
        <v>7488.9999999999991</v>
      </c>
      <c r="L94" s="67">
        <v>1769</v>
      </c>
      <c r="M94" s="67">
        <v>73.000000000000028</v>
      </c>
      <c r="N94" s="79">
        <v>160.00000000000006</v>
      </c>
    </row>
    <row r="95" spans="1:14" x14ac:dyDescent="0.2">
      <c r="A95" s="130"/>
      <c r="B95" s="74" t="s">
        <v>12</v>
      </c>
      <c r="C95" s="67">
        <v>3438</v>
      </c>
      <c r="D95" s="67">
        <v>2902.0000000000023</v>
      </c>
      <c r="E95" s="67">
        <v>684.00000000000023</v>
      </c>
      <c r="F95" s="67">
        <v>752.99999999999977</v>
      </c>
      <c r="G95" s="67">
        <v>3291.0000000000023</v>
      </c>
      <c r="H95" s="67">
        <v>132</v>
      </c>
      <c r="I95" s="67">
        <v>406.00000000000006</v>
      </c>
      <c r="J95" s="67">
        <v>291.00000000000006</v>
      </c>
      <c r="K95" s="67">
        <v>8263.9999999999945</v>
      </c>
      <c r="L95" s="67">
        <v>784</v>
      </c>
      <c r="M95" s="67">
        <v>957.99999999999989</v>
      </c>
      <c r="N95" s="79">
        <v>757</v>
      </c>
    </row>
    <row r="96" spans="1:14" x14ac:dyDescent="0.2">
      <c r="A96" s="130"/>
      <c r="B96" s="74" t="s">
        <v>17</v>
      </c>
      <c r="C96" s="67">
        <v>3272</v>
      </c>
      <c r="D96" s="67">
        <v>2828.9999999999982</v>
      </c>
      <c r="E96" s="67">
        <v>533.00000000000023</v>
      </c>
      <c r="F96" s="67">
        <v>745.99999999999943</v>
      </c>
      <c r="G96" s="67">
        <v>3118.9999999999991</v>
      </c>
      <c r="H96" s="67">
        <v>173</v>
      </c>
      <c r="I96" s="67">
        <v>344.00000000000023</v>
      </c>
      <c r="J96" s="67">
        <v>159</v>
      </c>
      <c r="K96" s="67">
        <v>5605.9999999999991</v>
      </c>
      <c r="L96" s="67">
        <v>1216.9999999999993</v>
      </c>
      <c r="M96" s="67">
        <v>272.00000000000006</v>
      </c>
      <c r="N96" s="79">
        <v>516</v>
      </c>
    </row>
    <row r="97" spans="1:14" x14ac:dyDescent="0.2">
      <c r="A97" s="130"/>
      <c r="B97" s="74" t="s">
        <v>14</v>
      </c>
      <c r="C97" s="67">
        <v>4410</v>
      </c>
      <c r="D97" s="67">
        <v>3788.0000000000014</v>
      </c>
      <c r="E97" s="67">
        <v>595.00000000000023</v>
      </c>
      <c r="F97" s="67">
        <v>456.0000000000004</v>
      </c>
      <c r="G97" s="67">
        <v>3390.9999999999995</v>
      </c>
      <c r="H97" s="67">
        <v>129.99999999999989</v>
      </c>
      <c r="I97" s="67">
        <v>253.99999999999969</v>
      </c>
      <c r="J97" s="67">
        <v>87.000000000000014</v>
      </c>
      <c r="K97" s="67">
        <v>5076.0000000000064</v>
      </c>
      <c r="L97" s="67">
        <v>1131.9999999999993</v>
      </c>
      <c r="M97" s="67">
        <v>257.99999999999989</v>
      </c>
      <c r="N97" s="79">
        <v>491.99999999999972</v>
      </c>
    </row>
    <row r="98" spans="1:14" x14ac:dyDescent="0.2">
      <c r="A98" s="130"/>
      <c r="B98" s="74" t="s">
        <v>52</v>
      </c>
      <c r="C98" s="67">
        <v>2828.0000000000014</v>
      </c>
      <c r="D98" s="67">
        <v>2412.9999999999991</v>
      </c>
      <c r="E98" s="67">
        <v>450.00000000000028</v>
      </c>
      <c r="F98" s="67">
        <v>1123.0000000000005</v>
      </c>
      <c r="G98" s="67">
        <v>2519.0000000000005</v>
      </c>
      <c r="H98" s="67">
        <v>111.00000000000004</v>
      </c>
      <c r="I98" s="67">
        <v>165.99999999999977</v>
      </c>
      <c r="J98" s="67">
        <v>94</v>
      </c>
      <c r="K98" s="67">
        <v>5200.9999999999982</v>
      </c>
      <c r="L98" s="67">
        <v>1179.9999999999995</v>
      </c>
      <c r="M98" s="67">
        <v>137.00000000000006</v>
      </c>
      <c r="N98" s="79">
        <v>303</v>
      </c>
    </row>
    <row r="99" spans="1:14" x14ac:dyDescent="0.2">
      <c r="A99" s="130"/>
      <c r="B99" s="74" t="s">
        <v>18</v>
      </c>
      <c r="C99" s="67">
        <v>1537.0000000000002</v>
      </c>
      <c r="D99" s="67">
        <v>1293.0000000000007</v>
      </c>
      <c r="E99" s="67">
        <v>240.00000000000011</v>
      </c>
      <c r="F99" s="67">
        <v>148.00000000000006</v>
      </c>
      <c r="G99" s="67">
        <v>1096.0000000000002</v>
      </c>
      <c r="H99" s="67">
        <v>49</v>
      </c>
      <c r="I99" s="67">
        <v>112.00000000000003</v>
      </c>
      <c r="J99" s="67">
        <v>85</v>
      </c>
      <c r="K99" s="67">
        <v>2538.0000000000009</v>
      </c>
      <c r="L99" s="67">
        <v>182.00000000000003</v>
      </c>
      <c r="M99" s="67">
        <v>193.00000000000006</v>
      </c>
      <c r="N99" s="79">
        <v>290.00000000000006</v>
      </c>
    </row>
    <row r="100" spans="1:14" x14ac:dyDescent="0.2">
      <c r="A100" s="130"/>
      <c r="B100" s="74" t="s">
        <v>20</v>
      </c>
      <c r="C100" s="67">
        <v>10913</v>
      </c>
      <c r="D100" s="67">
        <v>9447.0000000000018</v>
      </c>
      <c r="E100" s="67">
        <v>1698.9999999999993</v>
      </c>
      <c r="F100" s="67">
        <v>3245.9999999999986</v>
      </c>
      <c r="G100" s="67">
        <v>9140.0000000000091</v>
      </c>
      <c r="H100" s="67">
        <v>483</v>
      </c>
      <c r="I100" s="67">
        <v>937.00000000000045</v>
      </c>
      <c r="J100" s="67">
        <v>247.99999999999991</v>
      </c>
      <c r="K100" s="67">
        <v>20706.999999999989</v>
      </c>
      <c r="L100" s="67">
        <v>3521.0000000000041</v>
      </c>
      <c r="M100" s="67">
        <v>922.99999999999864</v>
      </c>
      <c r="N100" s="79">
        <v>1897.0000000000014</v>
      </c>
    </row>
    <row r="101" spans="1:14" x14ac:dyDescent="0.2">
      <c r="A101" s="130"/>
      <c r="B101" s="74" t="s">
        <v>11</v>
      </c>
      <c r="C101" s="67">
        <v>2853</v>
      </c>
      <c r="D101" s="67">
        <v>2537.9999999999986</v>
      </c>
      <c r="E101" s="67">
        <v>376.00000000000017</v>
      </c>
      <c r="F101" s="67">
        <v>852</v>
      </c>
      <c r="G101" s="67">
        <v>2830.9999999999991</v>
      </c>
      <c r="H101" s="67">
        <v>124.00000000000007</v>
      </c>
      <c r="I101" s="67">
        <v>338.99999999999989</v>
      </c>
      <c r="J101" s="67">
        <v>66</v>
      </c>
      <c r="K101" s="67">
        <v>6188.0000000000027</v>
      </c>
      <c r="L101" s="67">
        <v>682.00000000000034</v>
      </c>
      <c r="M101" s="67">
        <v>206.00000000000009</v>
      </c>
      <c r="N101" s="79">
        <v>631.99999999999977</v>
      </c>
    </row>
    <row r="102" spans="1:14" x14ac:dyDescent="0.2">
      <c r="A102" s="130"/>
      <c r="B102" s="74" t="s">
        <v>13</v>
      </c>
      <c r="C102" s="67">
        <v>4537.9999999999973</v>
      </c>
      <c r="D102" s="67">
        <v>3952.0000000000018</v>
      </c>
      <c r="E102" s="67">
        <v>701</v>
      </c>
      <c r="F102" s="67">
        <v>964.00000000000057</v>
      </c>
      <c r="G102" s="67">
        <v>5057.0000000000018</v>
      </c>
      <c r="H102" s="67">
        <v>280</v>
      </c>
      <c r="I102" s="67">
        <v>242.00000000000003</v>
      </c>
      <c r="J102" s="67">
        <v>239.00000000000009</v>
      </c>
      <c r="K102" s="67">
        <v>8435.0000000000018</v>
      </c>
      <c r="L102" s="67">
        <v>789.00000000000023</v>
      </c>
      <c r="M102" s="67">
        <v>991</v>
      </c>
      <c r="N102" s="79">
        <v>1612.0000000000002</v>
      </c>
    </row>
    <row r="103" spans="1:14" x14ac:dyDescent="0.2">
      <c r="A103" s="130"/>
      <c r="B103" s="74" t="s">
        <v>48</v>
      </c>
      <c r="C103" s="67">
        <v>994.99999999999966</v>
      </c>
      <c r="D103" s="67">
        <v>807</v>
      </c>
      <c r="E103" s="67">
        <v>224</v>
      </c>
      <c r="F103" s="67">
        <v>194</v>
      </c>
      <c r="G103" s="67">
        <v>943.99999999999966</v>
      </c>
      <c r="H103" s="67">
        <v>59.00000000000005</v>
      </c>
      <c r="I103" s="67">
        <v>105</v>
      </c>
      <c r="J103" s="67">
        <v>85.000000000000028</v>
      </c>
      <c r="K103" s="67">
        <v>1796.0000000000002</v>
      </c>
      <c r="L103" s="67">
        <v>196.99999999999991</v>
      </c>
      <c r="M103" s="67">
        <v>134.00000000000009</v>
      </c>
      <c r="N103" s="79">
        <v>355.99999999999989</v>
      </c>
    </row>
    <row r="104" spans="1:14" x14ac:dyDescent="0.2">
      <c r="A104" s="130"/>
      <c r="B104" s="74" t="s">
        <v>6</v>
      </c>
      <c r="C104" s="67">
        <v>1645.9999999999993</v>
      </c>
      <c r="D104" s="67">
        <v>1444.0000000000002</v>
      </c>
      <c r="E104" s="67">
        <v>340.00000000000006</v>
      </c>
      <c r="F104" s="67">
        <v>298.00000000000011</v>
      </c>
      <c r="G104" s="67">
        <v>1262.0000000000007</v>
      </c>
      <c r="H104" s="67">
        <v>73</v>
      </c>
      <c r="I104" s="67">
        <v>166.00000000000006</v>
      </c>
      <c r="J104" s="67">
        <v>49</v>
      </c>
      <c r="K104" s="67">
        <v>2643.9999999999991</v>
      </c>
      <c r="L104" s="67">
        <v>250.99999999999986</v>
      </c>
      <c r="M104" s="67">
        <v>36</v>
      </c>
      <c r="N104" s="79">
        <v>153.00000000000003</v>
      </c>
    </row>
    <row r="105" spans="1:14" x14ac:dyDescent="0.2">
      <c r="A105" s="130"/>
      <c r="B105" s="74" t="s">
        <v>9</v>
      </c>
      <c r="C105" s="67">
        <v>3199</v>
      </c>
      <c r="D105" s="67">
        <v>2674.9999999999995</v>
      </c>
      <c r="E105" s="67">
        <v>506</v>
      </c>
      <c r="F105" s="67">
        <v>1000.9999999999993</v>
      </c>
      <c r="G105" s="67">
        <v>2737.0000000000014</v>
      </c>
      <c r="H105" s="67">
        <v>113.00000000000003</v>
      </c>
      <c r="I105" s="67">
        <v>216.00000000000006</v>
      </c>
      <c r="J105" s="67">
        <v>125</v>
      </c>
      <c r="K105" s="67">
        <v>5777.0000000000027</v>
      </c>
      <c r="L105" s="67">
        <v>1255.9999999999993</v>
      </c>
      <c r="M105" s="67">
        <v>182.00000000000011</v>
      </c>
      <c r="N105" s="79">
        <v>315.99999999999983</v>
      </c>
    </row>
    <row r="106" spans="1:14" x14ac:dyDescent="0.2">
      <c r="A106" s="130"/>
      <c r="B106" s="74" t="s">
        <v>7</v>
      </c>
      <c r="C106" s="67">
        <v>2513.0000000000005</v>
      </c>
      <c r="D106" s="67">
        <v>2107.9999999999991</v>
      </c>
      <c r="E106" s="67">
        <v>399.00000000000017</v>
      </c>
      <c r="F106" s="67">
        <v>522</v>
      </c>
      <c r="G106" s="67">
        <v>2910.9999999999995</v>
      </c>
      <c r="H106" s="67">
        <v>71</v>
      </c>
      <c r="I106" s="67">
        <v>226</v>
      </c>
      <c r="J106" s="67">
        <v>264</v>
      </c>
      <c r="K106" s="67">
        <v>5897.0000000000009</v>
      </c>
      <c r="L106" s="67">
        <v>569</v>
      </c>
      <c r="M106" s="67">
        <v>85.000000000000057</v>
      </c>
      <c r="N106" s="79">
        <v>164</v>
      </c>
    </row>
    <row r="107" spans="1:14" ht="13.5" thickBot="1" x14ac:dyDescent="0.25">
      <c r="A107" s="131"/>
      <c r="B107" s="76" t="s">
        <v>4</v>
      </c>
      <c r="C107" s="80">
        <v>82810.000000000102</v>
      </c>
      <c r="D107" s="80">
        <v>70609.999999999884</v>
      </c>
      <c r="E107" s="80">
        <v>13771.000000000045</v>
      </c>
      <c r="F107" s="80">
        <v>24358.999999999942</v>
      </c>
      <c r="G107" s="80">
        <v>74970.000000000146</v>
      </c>
      <c r="H107" s="80">
        <v>3285.0000000000027</v>
      </c>
      <c r="I107" s="80">
        <v>6666.0000000000064</v>
      </c>
      <c r="J107" s="80">
        <v>3219.0000000000095</v>
      </c>
      <c r="K107" s="80">
        <v>158861.00000000038</v>
      </c>
      <c r="L107" s="80">
        <v>24474.000000000015</v>
      </c>
      <c r="M107" s="80">
        <v>7681.0000000000109</v>
      </c>
      <c r="N107" s="80">
        <v>13643.000000000018</v>
      </c>
    </row>
    <row r="108" spans="1:14" ht="12.75" customHeight="1" x14ac:dyDescent="0.2">
      <c r="A108" s="129" t="s">
        <v>171</v>
      </c>
      <c r="B108" s="75" t="s">
        <v>46</v>
      </c>
      <c r="C108" s="77">
        <v>5241.0000000000009</v>
      </c>
      <c r="D108" s="77">
        <v>4720.0000000000027</v>
      </c>
      <c r="E108" s="77">
        <v>623.99999999999977</v>
      </c>
      <c r="F108" s="77">
        <v>1282.9999999999998</v>
      </c>
      <c r="G108" s="77">
        <v>5447.9999999999982</v>
      </c>
      <c r="H108" s="77">
        <v>204</v>
      </c>
      <c r="I108" s="77">
        <v>464.99999999999977</v>
      </c>
      <c r="J108" s="77">
        <v>130.00000000000009</v>
      </c>
      <c r="K108" s="77">
        <v>10706.999999999995</v>
      </c>
      <c r="L108" s="77">
        <v>1522.9999999999998</v>
      </c>
      <c r="M108" s="77">
        <v>0</v>
      </c>
      <c r="N108" s="78">
        <v>0</v>
      </c>
    </row>
    <row r="109" spans="1:14" x14ac:dyDescent="0.2">
      <c r="A109" s="130"/>
      <c r="B109" s="74" t="s">
        <v>10</v>
      </c>
      <c r="C109" s="67">
        <v>3528.9999999999991</v>
      </c>
      <c r="D109" s="67">
        <v>2697.0000000000014</v>
      </c>
      <c r="E109" s="67">
        <v>821</v>
      </c>
      <c r="F109" s="67">
        <v>301.00000000000006</v>
      </c>
      <c r="G109" s="67">
        <v>4046.0000000000005</v>
      </c>
      <c r="H109" s="67">
        <v>299.00000000000023</v>
      </c>
      <c r="I109" s="67">
        <v>145.00000000000006</v>
      </c>
      <c r="J109" s="67">
        <v>210</v>
      </c>
      <c r="K109" s="67">
        <v>7744.9999999999955</v>
      </c>
      <c r="L109" s="67">
        <v>444.99999999999989</v>
      </c>
      <c r="M109" s="67">
        <v>0</v>
      </c>
      <c r="N109" s="79">
        <v>0</v>
      </c>
    </row>
    <row r="110" spans="1:14" x14ac:dyDescent="0.2">
      <c r="A110" s="130"/>
      <c r="B110" s="74" t="s">
        <v>15</v>
      </c>
      <c r="C110" s="67">
        <v>1936</v>
      </c>
      <c r="D110" s="67">
        <v>1653.9999999999998</v>
      </c>
      <c r="E110" s="67">
        <v>355.99999999999989</v>
      </c>
      <c r="F110" s="67">
        <v>334</v>
      </c>
      <c r="G110" s="67">
        <v>2187.0000000000005</v>
      </c>
      <c r="H110" s="67">
        <v>119.99999999999986</v>
      </c>
      <c r="I110" s="67">
        <v>298</v>
      </c>
      <c r="J110" s="67">
        <v>168.00000000000003</v>
      </c>
      <c r="K110" s="67">
        <v>4169</v>
      </c>
      <c r="L110" s="67">
        <v>602.00000000000011</v>
      </c>
      <c r="M110" s="67">
        <v>0</v>
      </c>
      <c r="N110" s="79">
        <v>0</v>
      </c>
    </row>
    <row r="111" spans="1:14" x14ac:dyDescent="0.2">
      <c r="A111" s="130"/>
      <c r="B111" s="74" t="s">
        <v>16</v>
      </c>
      <c r="C111" s="67">
        <v>5615.0000000000027</v>
      </c>
      <c r="D111" s="67">
        <v>4870.9999999999991</v>
      </c>
      <c r="E111" s="67">
        <v>920.00000000000023</v>
      </c>
      <c r="F111" s="67">
        <v>1040.0000000000009</v>
      </c>
      <c r="G111" s="67">
        <v>5051.0000000000027</v>
      </c>
      <c r="H111" s="67">
        <v>327.00000000000011</v>
      </c>
      <c r="I111" s="67">
        <v>431.00000000000006</v>
      </c>
      <c r="J111" s="67">
        <v>206</v>
      </c>
      <c r="K111" s="67">
        <v>11299.999999999984</v>
      </c>
      <c r="L111" s="67">
        <v>1498.9999999999991</v>
      </c>
      <c r="M111" s="67">
        <v>0</v>
      </c>
      <c r="N111" s="79">
        <v>0</v>
      </c>
    </row>
    <row r="112" spans="1:14" x14ac:dyDescent="0.2">
      <c r="A112" s="130"/>
      <c r="B112" s="74" t="s">
        <v>160</v>
      </c>
      <c r="C112" s="67">
        <v>11633.000000000004</v>
      </c>
      <c r="D112" s="67">
        <v>9742.0000000000055</v>
      </c>
      <c r="E112" s="67">
        <v>2407.9999999999982</v>
      </c>
      <c r="F112" s="67">
        <v>2688.0000000000023</v>
      </c>
      <c r="G112" s="67">
        <v>14291.999999999993</v>
      </c>
      <c r="H112" s="67">
        <v>681</v>
      </c>
      <c r="I112" s="67">
        <v>943.99999999999989</v>
      </c>
      <c r="J112" s="67">
        <v>491.99999999999983</v>
      </c>
      <c r="K112" s="67">
        <v>25130.000000000025</v>
      </c>
      <c r="L112" s="67">
        <v>4168.0000000000018</v>
      </c>
      <c r="M112" s="67">
        <v>0</v>
      </c>
      <c r="N112" s="79">
        <v>0</v>
      </c>
    </row>
    <row r="113" spans="1:14" x14ac:dyDescent="0.2">
      <c r="A113" s="130"/>
      <c r="B113" s="74" t="s">
        <v>154</v>
      </c>
      <c r="C113" s="67">
        <v>2821.0000000000005</v>
      </c>
      <c r="D113" s="67">
        <v>2396.9999999999986</v>
      </c>
      <c r="E113" s="67">
        <v>514</v>
      </c>
      <c r="F113" s="67">
        <v>828.00000000000045</v>
      </c>
      <c r="G113" s="67">
        <v>2077.9999999999991</v>
      </c>
      <c r="H113" s="67">
        <v>124.00000000000009</v>
      </c>
      <c r="I113" s="67">
        <v>254</v>
      </c>
      <c r="J113" s="67">
        <v>150.99999999999991</v>
      </c>
      <c r="K113" s="67">
        <v>5046.9999999999991</v>
      </c>
      <c r="L113" s="67">
        <v>1146.0000000000011</v>
      </c>
      <c r="M113" s="67">
        <v>0</v>
      </c>
      <c r="N113" s="79">
        <v>0</v>
      </c>
    </row>
    <row r="114" spans="1:14" x14ac:dyDescent="0.2">
      <c r="A114" s="130"/>
      <c r="B114" s="74" t="s">
        <v>8</v>
      </c>
      <c r="C114" s="67">
        <v>4646.9999999999991</v>
      </c>
      <c r="D114" s="67">
        <v>4149.9999999999973</v>
      </c>
      <c r="E114" s="67">
        <v>680.99999999999977</v>
      </c>
      <c r="F114" s="67">
        <v>844</v>
      </c>
      <c r="G114" s="67">
        <v>3213.9999999999995</v>
      </c>
      <c r="H114" s="67">
        <v>263</v>
      </c>
      <c r="I114" s="67">
        <v>445</v>
      </c>
      <c r="J114" s="67">
        <v>193.99999999999991</v>
      </c>
      <c r="K114" s="67">
        <v>10248.999999999996</v>
      </c>
      <c r="L114" s="67">
        <v>1070.9999999999998</v>
      </c>
      <c r="M114" s="67">
        <v>0</v>
      </c>
      <c r="N114" s="79">
        <v>0</v>
      </c>
    </row>
    <row r="115" spans="1:14" x14ac:dyDescent="0.2">
      <c r="A115" s="130"/>
      <c r="B115" s="74" t="s">
        <v>5</v>
      </c>
      <c r="C115" s="67">
        <v>4666.0000000000009</v>
      </c>
      <c r="D115" s="67">
        <v>4032.0000000000009</v>
      </c>
      <c r="E115" s="67">
        <v>603.99999999999977</v>
      </c>
      <c r="F115" s="67">
        <v>1056.0000000000002</v>
      </c>
      <c r="G115" s="67">
        <v>3018.0000000000009</v>
      </c>
      <c r="H115" s="67">
        <v>182.99999999999989</v>
      </c>
      <c r="I115" s="67">
        <v>315.00000000000006</v>
      </c>
      <c r="J115" s="67">
        <v>86</v>
      </c>
      <c r="K115" s="67">
        <v>6978.9999999999982</v>
      </c>
      <c r="L115" s="67">
        <v>1368.0000000000002</v>
      </c>
      <c r="M115" s="67">
        <v>0</v>
      </c>
      <c r="N115" s="79">
        <v>0</v>
      </c>
    </row>
    <row r="116" spans="1:14" x14ac:dyDescent="0.2">
      <c r="A116" s="130"/>
      <c r="B116" s="74" t="s">
        <v>12</v>
      </c>
      <c r="C116" s="67">
        <v>3662.9999999999995</v>
      </c>
      <c r="D116" s="67">
        <v>3105.0000000000005</v>
      </c>
      <c r="E116" s="67">
        <v>727.99999999999977</v>
      </c>
      <c r="F116" s="67">
        <v>756.99999999999932</v>
      </c>
      <c r="G116" s="67">
        <v>3466.9999999999995</v>
      </c>
      <c r="H116" s="67">
        <v>191.99999999999991</v>
      </c>
      <c r="I116" s="67">
        <v>436</v>
      </c>
      <c r="J116" s="67">
        <v>326</v>
      </c>
      <c r="K116" s="67">
        <v>9177.0000000000018</v>
      </c>
      <c r="L116" s="67">
        <v>945.99999999999943</v>
      </c>
      <c r="M116" s="67">
        <v>0</v>
      </c>
      <c r="N116" s="79">
        <v>0</v>
      </c>
    </row>
    <row r="117" spans="1:14" x14ac:dyDescent="0.2">
      <c r="A117" s="130"/>
      <c r="B117" s="74" t="s">
        <v>17</v>
      </c>
      <c r="C117" s="67">
        <v>3392.0000000000009</v>
      </c>
      <c r="D117" s="67">
        <v>2945.9999999999995</v>
      </c>
      <c r="E117" s="67">
        <v>570.00000000000011</v>
      </c>
      <c r="F117" s="67">
        <v>473.00000000000011</v>
      </c>
      <c r="G117" s="67">
        <v>3667.9999999999986</v>
      </c>
      <c r="H117" s="67">
        <v>223</v>
      </c>
      <c r="I117" s="67">
        <v>379.99999999999989</v>
      </c>
      <c r="J117" s="67">
        <v>200</v>
      </c>
      <c r="K117" s="67">
        <v>6922.0000000000045</v>
      </c>
      <c r="L117" s="67">
        <v>1208.9999999999998</v>
      </c>
      <c r="M117" s="67">
        <v>0</v>
      </c>
      <c r="N117" s="79">
        <v>0</v>
      </c>
    </row>
    <row r="118" spans="1:14" x14ac:dyDescent="0.2">
      <c r="A118" s="130"/>
      <c r="B118" s="74" t="s">
        <v>14</v>
      </c>
      <c r="C118" s="67">
        <v>4324.0000000000009</v>
      </c>
      <c r="D118" s="67">
        <v>3896.9999999999991</v>
      </c>
      <c r="E118" s="67">
        <v>595.99999999999977</v>
      </c>
      <c r="F118" s="67">
        <v>380.99999999999989</v>
      </c>
      <c r="G118" s="67">
        <v>3852.9999999999982</v>
      </c>
      <c r="H118" s="67">
        <v>221.00000000000017</v>
      </c>
      <c r="I118" s="67">
        <v>270</v>
      </c>
      <c r="J118" s="67">
        <v>152.00000000000014</v>
      </c>
      <c r="K118" s="67">
        <v>5809</v>
      </c>
      <c r="L118" s="67">
        <v>1350.0000000000002</v>
      </c>
      <c r="M118" s="67">
        <v>0</v>
      </c>
      <c r="N118" s="79">
        <v>0</v>
      </c>
    </row>
    <row r="119" spans="1:14" x14ac:dyDescent="0.2">
      <c r="A119" s="130"/>
      <c r="B119" s="74" t="s">
        <v>52</v>
      </c>
      <c r="C119" s="67">
        <v>2177.9999999999995</v>
      </c>
      <c r="D119" s="67">
        <v>1879</v>
      </c>
      <c r="E119" s="67">
        <v>343.00000000000006</v>
      </c>
      <c r="F119" s="67">
        <v>471.00000000000006</v>
      </c>
      <c r="G119" s="67">
        <v>2187.9999999999995</v>
      </c>
      <c r="H119" s="67">
        <v>113.00000000000001</v>
      </c>
      <c r="I119" s="67">
        <v>164</v>
      </c>
      <c r="J119" s="67">
        <v>120</v>
      </c>
      <c r="K119" s="67">
        <v>4045.9999999999991</v>
      </c>
      <c r="L119" s="67">
        <v>922.99999999999898</v>
      </c>
      <c r="M119" s="67">
        <v>0</v>
      </c>
      <c r="N119" s="79">
        <v>0</v>
      </c>
    </row>
    <row r="120" spans="1:14" x14ac:dyDescent="0.2">
      <c r="A120" s="130"/>
      <c r="B120" s="74" t="s">
        <v>18</v>
      </c>
      <c r="C120" s="67">
        <v>1261.0000000000007</v>
      </c>
      <c r="D120" s="67">
        <v>1091</v>
      </c>
      <c r="E120" s="67">
        <v>190.00000000000009</v>
      </c>
      <c r="F120" s="67">
        <v>113.00000000000004</v>
      </c>
      <c r="G120" s="67">
        <v>1025.9999999999998</v>
      </c>
      <c r="H120" s="67">
        <v>83</v>
      </c>
      <c r="I120" s="67">
        <v>120.00000000000004</v>
      </c>
      <c r="J120" s="67">
        <v>90</v>
      </c>
      <c r="K120" s="67">
        <v>2267.9999999999995</v>
      </c>
      <c r="L120" s="67">
        <v>187</v>
      </c>
      <c r="M120" s="67">
        <v>0</v>
      </c>
      <c r="N120" s="79">
        <v>0</v>
      </c>
    </row>
    <row r="121" spans="1:14" x14ac:dyDescent="0.2">
      <c r="A121" s="130"/>
      <c r="B121" s="74" t="s">
        <v>20</v>
      </c>
      <c r="C121" s="67">
        <v>9783.9999999999891</v>
      </c>
      <c r="D121" s="67">
        <v>8476.0000000000109</v>
      </c>
      <c r="E121" s="67">
        <v>1593.9999999999982</v>
      </c>
      <c r="F121" s="67">
        <v>1961.9999999999975</v>
      </c>
      <c r="G121" s="67">
        <v>9514.9999999999964</v>
      </c>
      <c r="H121" s="67">
        <v>536.00000000000023</v>
      </c>
      <c r="I121" s="67">
        <v>945</v>
      </c>
      <c r="J121" s="67">
        <v>282.99999999999989</v>
      </c>
      <c r="K121" s="67">
        <v>19954.000000000007</v>
      </c>
      <c r="L121" s="67">
        <v>2674.0000000000014</v>
      </c>
      <c r="M121" s="67">
        <v>0</v>
      </c>
      <c r="N121" s="79">
        <v>0</v>
      </c>
    </row>
    <row r="122" spans="1:14" x14ac:dyDescent="0.2">
      <c r="A122" s="130"/>
      <c r="B122" s="74" t="s">
        <v>11</v>
      </c>
      <c r="C122" s="67">
        <v>3169.9999999999995</v>
      </c>
      <c r="D122" s="67">
        <v>2862.0000000000014</v>
      </c>
      <c r="E122" s="67">
        <v>424</v>
      </c>
      <c r="F122" s="67">
        <v>639.00000000000011</v>
      </c>
      <c r="G122" s="67">
        <v>3402.9999999999986</v>
      </c>
      <c r="H122" s="67">
        <v>157</v>
      </c>
      <c r="I122" s="67">
        <v>423.99999999999989</v>
      </c>
      <c r="J122" s="67">
        <v>76.000000000000014</v>
      </c>
      <c r="K122" s="67">
        <v>7385.0000000000018</v>
      </c>
      <c r="L122" s="67">
        <v>680.00000000000023</v>
      </c>
      <c r="M122" s="67">
        <v>0</v>
      </c>
      <c r="N122" s="79">
        <v>0</v>
      </c>
    </row>
    <row r="123" spans="1:14" x14ac:dyDescent="0.2">
      <c r="A123" s="130"/>
      <c r="B123" s="74" t="s">
        <v>13</v>
      </c>
      <c r="C123" s="67">
        <v>4991.9999999999982</v>
      </c>
      <c r="D123" s="67">
        <v>4187.9999999999991</v>
      </c>
      <c r="E123" s="67">
        <v>886</v>
      </c>
      <c r="F123" s="67">
        <v>1137.9999999999995</v>
      </c>
      <c r="G123" s="67">
        <v>5578.0000000000036</v>
      </c>
      <c r="H123" s="67">
        <v>382</v>
      </c>
      <c r="I123" s="67">
        <v>262.00000000000011</v>
      </c>
      <c r="J123" s="67">
        <v>262</v>
      </c>
      <c r="K123" s="67">
        <v>9038</v>
      </c>
      <c r="L123" s="67">
        <v>841.00000000000045</v>
      </c>
      <c r="M123" s="67">
        <v>0</v>
      </c>
      <c r="N123" s="79">
        <v>0</v>
      </c>
    </row>
    <row r="124" spans="1:14" x14ac:dyDescent="0.2">
      <c r="A124" s="130"/>
      <c r="B124" s="74" t="s">
        <v>48</v>
      </c>
      <c r="C124" s="67">
        <v>1029</v>
      </c>
      <c r="D124" s="67">
        <v>855.00000000000011</v>
      </c>
      <c r="E124" s="67">
        <v>216.00000000000006</v>
      </c>
      <c r="F124" s="67">
        <v>125</v>
      </c>
      <c r="G124" s="67">
        <v>1035.9999999999998</v>
      </c>
      <c r="H124" s="67">
        <v>77</v>
      </c>
      <c r="I124" s="67">
        <v>122</v>
      </c>
      <c r="J124" s="67">
        <v>116</v>
      </c>
      <c r="K124" s="67">
        <v>2095</v>
      </c>
      <c r="L124" s="67">
        <v>228.99999999999991</v>
      </c>
      <c r="M124" s="67">
        <v>0</v>
      </c>
      <c r="N124" s="79">
        <v>0</v>
      </c>
    </row>
    <row r="125" spans="1:14" x14ac:dyDescent="0.2">
      <c r="A125" s="130"/>
      <c r="B125" s="74" t="s">
        <v>6</v>
      </c>
      <c r="C125" s="67">
        <v>1606.9999999999995</v>
      </c>
      <c r="D125" s="67">
        <v>1484.9999999999993</v>
      </c>
      <c r="E125" s="67">
        <v>341.00000000000028</v>
      </c>
      <c r="F125" s="67">
        <v>201</v>
      </c>
      <c r="G125" s="67">
        <v>1463.0000000000005</v>
      </c>
      <c r="H125" s="67">
        <v>99.000000000000071</v>
      </c>
      <c r="I125" s="67">
        <v>183.00000000000003</v>
      </c>
      <c r="J125" s="67">
        <v>61.000000000000007</v>
      </c>
      <c r="K125" s="67">
        <v>2851</v>
      </c>
      <c r="L125" s="67">
        <v>325</v>
      </c>
      <c r="M125" s="67">
        <v>0</v>
      </c>
      <c r="N125" s="79">
        <v>0</v>
      </c>
    </row>
    <row r="126" spans="1:14" x14ac:dyDescent="0.2">
      <c r="A126" s="130"/>
      <c r="B126" s="74" t="s">
        <v>9</v>
      </c>
      <c r="C126" s="67">
        <v>2919.0000000000014</v>
      </c>
      <c r="D126" s="67">
        <v>2494.0000000000009</v>
      </c>
      <c r="E126" s="67">
        <v>474</v>
      </c>
      <c r="F126" s="67">
        <v>383</v>
      </c>
      <c r="G126" s="67">
        <v>2751.0000000000005</v>
      </c>
      <c r="H126" s="67">
        <v>197</v>
      </c>
      <c r="I126" s="67">
        <v>215</v>
      </c>
      <c r="J126" s="67">
        <v>136</v>
      </c>
      <c r="K126" s="67">
        <v>5811.0000000000055</v>
      </c>
      <c r="L126" s="67">
        <v>1029.9999999999998</v>
      </c>
      <c r="M126" s="67">
        <v>0</v>
      </c>
      <c r="N126" s="79">
        <v>0</v>
      </c>
    </row>
    <row r="127" spans="1:14" x14ac:dyDescent="0.2">
      <c r="A127" s="130"/>
      <c r="B127" s="74" t="s">
        <v>7</v>
      </c>
      <c r="C127" s="67">
        <v>3239</v>
      </c>
      <c r="D127" s="67">
        <v>2679.9999999999991</v>
      </c>
      <c r="E127" s="67">
        <v>543</v>
      </c>
      <c r="F127" s="67">
        <v>370.00000000000023</v>
      </c>
      <c r="G127" s="67">
        <v>4021.9999999999986</v>
      </c>
      <c r="H127" s="67">
        <v>177</v>
      </c>
      <c r="I127" s="67">
        <v>276</v>
      </c>
      <c r="J127" s="67">
        <v>335.99999999999989</v>
      </c>
      <c r="K127" s="67">
        <v>7379.0000000000027</v>
      </c>
      <c r="L127" s="67">
        <v>564</v>
      </c>
      <c r="M127" s="67">
        <v>0</v>
      </c>
      <c r="N127" s="79">
        <v>0</v>
      </c>
    </row>
    <row r="128" spans="1:14" ht="13.5" thickBot="1" x14ac:dyDescent="0.25">
      <c r="A128" s="131"/>
      <c r="B128" s="76" t="s">
        <v>4</v>
      </c>
      <c r="C128" s="80">
        <v>81645.999999999811</v>
      </c>
      <c r="D128" s="80">
        <v>70221.000000000015</v>
      </c>
      <c r="E128" s="80">
        <v>13832.999999999973</v>
      </c>
      <c r="F128" s="80">
        <v>15387.000000000018</v>
      </c>
      <c r="G128" s="80">
        <v>81304.000000000102</v>
      </c>
      <c r="H128" s="80">
        <v>4658.0000000000064</v>
      </c>
      <c r="I128" s="80">
        <v>7093.9999999999882</v>
      </c>
      <c r="J128" s="80">
        <v>3794.9999999999995</v>
      </c>
      <c r="K128" s="80">
        <v>164060.99999999977</v>
      </c>
      <c r="L128" s="80">
        <v>22779.999999999985</v>
      </c>
      <c r="M128" s="80">
        <v>0</v>
      </c>
      <c r="N128" s="81">
        <v>0</v>
      </c>
    </row>
    <row r="129" spans="1:14" ht="12.75" customHeight="1" x14ac:dyDescent="0.2">
      <c r="A129" s="129" t="s">
        <v>172</v>
      </c>
      <c r="B129" s="75" t="s">
        <v>46</v>
      </c>
      <c r="C129" s="77">
        <v>4945.9999999999973</v>
      </c>
      <c r="D129" s="77">
        <v>4465.9999999999982</v>
      </c>
      <c r="E129" s="77">
        <v>577.00000000000023</v>
      </c>
      <c r="F129" s="77">
        <v>980.99999999999898</v>
      </c>
      <c r="G129" s="77">
        <v>5129.9999999999991</v>
      </c>
      <c r="H129" s="77">
        <v>189.00000000000003</v>
      </c>
      <c r="I129" s="77">
        <v>343.00000000000011</v>
      </c>
      <c r="J129" s="77">
        <v>113</v>
      </c>
      <c r="K129" s="77">
        <v>10079.000000000007</v>
      </c>
      <c r="L129" s="77">
        <v>1144.0000000000007</v>
      </c>
      <c r="M129" s="77">
        <v>0</v>
      </c>
      <c r="N129" s="78">
        <v>0</v>
      </c>
    </row>
    <row r="130" spans="1:14" x14ac:dyDescent="0.2">
      <c r="A130" s="130"/>
      <c r="B130" s="74" t="s">
        <v>10</v>
      </c>
      <c r="C130" s="67">
        <v>3337.0000000000027</v>
      </c>
      <c r="D130" s="67">
        <v>2526.9999999999995</v>
      </c>
      <c r="E130" s="67">
        <v>802.00000000000034</v>
      </c>
      <c r="F130" s="67">
        <v>190.00000000000006</v>
      </c>
      <c r="G130" s="67">
        <v>3889.0000000000032</v>
      </c>
      <c r="H130" s="67">
        <v>279.00000000000006</v>
      </c>
      <c r="I130" s="67">
        <v>119.00000000000004</v>
      </c>
      <c r="J130" s="67">
        <v>183.00000000000009</v>
      </c>
      <c r="K130" s="67">
        <v>7272.0000000000009</v>
      </c>
      <c r="L130" s="67">
        <v>338</v>
      </c>
      <c r="M130" s="67">
        <v>0</v>
      </c>
      <c r="N130" s="79">
        <v>0</v>
      </c>
    </row>
    <row r="131" spans="1:14" x14ac:dyDescent="0.2">
      <c r="A131" s="130"/>
      <c r="B131" s="74" t="s">
        <v>15</v>
      </c>
      <c r="C131" s="67">
        <v>1545.0000000000007</v>
      </c>
      <c r="D131" s="67">
        <v>1369.0000000000002</v>
      </c>
      <c r="E131" s="67">
        <v>228.99999999999983</v>
      </c>
      <c r="F131" s="67">
        <v>241</v>
      </c>
      <c r="G131" s="67">
        <v>1517.0000000000002</v>
      </c>
      <c r="H131" s="67">
        <v>95</v>
      </c>
      <c r="I131" s="67">
        <v>180</v>
      </c>
      <c r="J131" s="67">
        <v>67.000000000000043</v>
      </c>
      <c r="K131" s="67">
        <v>3240.0000000000009</v>
      </c>
      <c r="L131" s="67">
        <v>318</v>
      </c>
      <c r="M131" s="67">
        <v>0</v>
      </c>
      <c r="N131" s="79">
        <v>0</v>
      </c>
    </row>
    <row r="132" spans="1:14" x14ac:dyDescent="0.2">
      <c r="A132" s="130"/>
      <c r="B132" s="74" t="s">
        <v>16</v>
      </c>
      <c r="C132" s="67">
        <v>5205.0000000000009</v>
      </c>
      <c r="D132" s="67">
        <v>4547.0000000000018</v>
      </c>
      <c r="E132" s="67">
        <v>769.99999999999932</v>
      </c>
      <c r="F132" s="67">
        <v>894.00000000000193</v>
      </c>
      <c r="G132" s="67">
        <v>4217</v>
      </c>
      <c r="H132" s="67">
        <v>305.00000000000028</v>
      </c>
      <c r="I132" s="67">
        <v>350.00000000000017</v>
      </c>
      <c r="J132" s="67">
        <v>153</v>
      </c>
      <c r="K132" s="67">
        <v>9923</v>
      </c>
      <c r="L132" s="67">
        <v>1009.0000000000013</v>
      </c>
      <c r="M132" s="67">
        <v>0</v>
      </c>
      <c r="N132" s="79">
        <v>0</v>
      </c>
    </row>
    <row r="133" spans="1:14" x14ac:dyDescent="0.2">
      <c r="A133" s="130"/>
      <c r="B133" s="74" t="s">
        <v>160</v>
      </c>
      <c r="C133" s="67">
        <v>10499.999999999991</v>
      </c>
      <c r="D133" s="67">
        <v>8711.0000000000018</v>
      </c>
      <c r="E133" s="67">
        <v>2071.0000000000014</v>
      </c>
      <c r="F133" s="67">
        <v>2305.9999999999973</v>
      </c>
      <c r="G133" s="67">
        <v>11479.000000000002</v>
      </c>
      <c r="H133" s="67">
        <v>604.00000000000068</v>
      </c>
      <c r="I133" s="67">
        <v>651.00000000000057</v>
      </c>
      <c r="J133" s="67">
        <v>357.00000000000011</v>
      </c>
      <c r="K133" s="67">
        <v>20375.999999999982</v>
      </c>
      <c r="L133" s="67">
        <v>2542.9999999999995</v>
      </c>
      <c r="M133" s="67">
        <v>0</v>
      </c>
      <c r="N133" s="79">
        <v>0</v>
      </c>
    </row>
    <row r="134" spans="1:14" x14ac:dyDescent="0.2">
      <c r="A134" s="130"/>
      <c r="B134" s="74" t="s">
        <v>154</v>
      </c>
      <c r="C134" s="67">
        <v>2504.0000000000018</v>
      </c>
      <c r="D134" s="67">
        <v>2089.9999999999995</v>
      </c>
      <c r="E134" s="67">
        <v>468</v>
      </c>
      <c r="F134" s="67">
        <v>504.99999999999966</v>
      </c>
      <c r="G134" s="67">
        <v>1750.0000000000002</v>
      </c>
      <c r="H134" s="67">
        <v>105.00000000000001</v>
      </c>
      <c r="I134" s="67">
        <v>170.00000000000014</v>
      </c>
      <c r="J134" s="67">
        <v>89</v>
      </c>
      <c r="K134" s="67">
        <v>4212.9999999999991</v>
      </c>
      <c r="L134" s="67">
        <v>697.00000000000023</v>
      </c>
      <c r="M134" s="67">
        <v>0</v>
      </c>
      <c r="N134" s="79">
        <v>0</v>
      </c>
    </row>
    <row r="135" spans="1:14" x14ac:dyDescent="0.2">
      <c r="A135" s="130"/>
      <c r="B135" s="74" t="s">
        <v>8</v>
      </c>
      <c r="C135" s="67">
        <v>4297.9999999999991</v>
      </c>
      <c r="D135" s="67">
        <v>3851</v>
      </c>
      <c r="E135" s="67">
        <v>637</v>
      </c>
      <c r="F135" s="67">
        <v>778</v>
      </c>
      <c r="G135" s="67">
        <v>2887.0000000000005</v>
      </c>
      <c r="H135" s="67">
        <v>226.99999999999983</v>
      </c>
      <c r="I135" s="67">
        <v>314</v>
      </c>
      <c r="J135" s="67">
        <v>114.99999999999993</v>
      </c>
      <c r="K135" s="67">
        <v>9261.9999999999982</v>
      </c>
      <c r="L135" s="67">
        <v>841.99999999999977</v>
      </c>
      <c r="M135" s="67">
        <v>0</v>
      </c>
      <c r="N135" s="79">
        <v>0</v>
      </c>
    </row>
    <row r="136" spans="1:14" x14ac:dyDescent="0.2">
      <c r="A136" s="130"/>
      <c r="B136" s="74" t="s">
        <v>5</v>
      </c>
      <c r="C136" s="67">
        <v>3998.9999999999995</v>
      </c>
      <c r="D136" s="67">
        <v>3575</v>
      </c>
      <c r="E136" s="67">
        <v>534</v>
      </c>
      <c r="F136" s="67">
        <v>750.00000000000045</v>
      </c>
      <c r="G136" s="67">
        <v>2531.0000000000009</v>
      </c>
      <c r="H136" s="67">
        <v>152.00000000000014</v>
      </c>
      <c r="I136" s="67">
        <v>206</v>
      </c>
      <c r="J136" s="67">
        <v>47.000000000000021</v>
      </c>
      <c r="K136" s="67">
        <v>5879</v>
      </c>
      <c r="L136" s="67">
        <v>535.00000000000011</v>
      </c>
      <c r="M136" s="67">
        <v>0</v>
      </c>
      <c r="N136" s="79">
        <v>0</v>
      </c>
    </row>
    <row r="137" spans="1:14" x14ac:dyDescent="0.2">
      <c r="A137" s="130"/>
      <c r="B137" s="74" t="s">
        <v>12</v>
      </c>
      <c r="C137" s="67">
        <v>3451.0000000000005</v>
      </c>
      <c r="D137" s="67">
        <v>2890.0000000000005</v>
      </c>
      <c r="E137" s="67">
        <v>672.99999999999966</v>
      </c>
      <c r="F137" s="67">
        <v>735.00000000000011</v>
      </c>
      <c r="G137" s="67">
        <v>3170.9999999999977</v>
      </c>
      <c r="H137" s="67">
        <v>186.99999999999991</v>
      </c>
      <c r="I137" s="67">
        <v>386</v>
      </c>
      <c r="J137" s="67">
        <v>303.00000000000006</v>
      </c>
      <c r="K137" s="67">
        <v>8745.9999999999982</v>
      </c>
      <c r="L137" s="67">
        <v>785.00000000000034</v>
      </c>
      <c r="M137" s="67">
        <v>0</v>
      </c>
      <c r="N137" s="79">
        <v>0</v>
      </c>
    </row>
    <row r="138" spans="1:14" x14ac:dyDescent="0.2">
      <c r="A138" s="130"/>
      <c r="B138" s="74" t="s">
        <v>17</v>
      </c>
      <c r="C138" s="67">
        <v>3196.9999999999995</v>
      </c>
      <c r="D138" s="67">
        <v>2803</v>
      </c>
      <c r="E138" s="67">
        <v>525.99999999999966</v>
      </c>
      <c r="F138" s="67">
        <v>443.00000000000006</v>
      </c>
      <c r="G138" s="67">
        <v>3307.0000000000014</v>
      </c>
      <c r="H138" s="67">
        <v>204.00000000000006</v>
      </c>
      <c r="I138" s="67">
        <v>335.00000000000006</v>
      </c>
      <c r="J138" s="67">
        <v>149</v>
      </c>
      <c r="K138" s="67">
        <v>6387.9999999999982</v>
      </c>
      <c r="L138" s="67">
        <v>985</v>
      </c>
      <c r="M138" s="67">
        <v>0</v>
      </c>
      <c r="N138" s="79">
        <v>0</v>
      </c>
    </row>
    <row r="139" spans="1:14" x14ac:dyDescent="0.2">
      <c r="A139" s="130"/>
      <c r="B139" s="74" t="s">
        <v>14</v>
      </c>
      <c r="C139" s="67">
        <v>3599.0000000000018</v>
      </c>
      <c r="D139" s="67">
        <v>3325</v>
      </c>
      <c r="E139" s="67">
        <v>424.00000000000011</v>
      </c>
      <c r="F139" s="67">
        <v>338.99999999999989</v>
      </c>
      <c r="G139" s="67">
        <v>3232.9999999999986</v>
      </c>
      <c r="H139" s="67">
        <v>201.00000000000014</v>
      </c>
      <c r="I139" s="67">
        <v>202</v>
      </c>
      <c r="J139" s="67">
        <v>82</v>
      </c>
      <c r="K139" s="67">
        <v>5126.0000000000045</v>
      </c>
      <c r="L139" s="67">
        <v>826</v>
      </c>
      <c r="M139" s="67">
        <v>0</v>
      </c>
      <c r="N139" s="79">
        <v>0</v>
      </c>
    </row>
    <row r="140" spans="1:14" x14ac:dyDescent="0.2">
      <c r="A140" s="130"/>
      <c r="B140" s="74" t="s">
        <v>52</v>
      </c>
      <c r="C140" s="67">
        <v>2095</v>
      </c>
      <c r="D140" s="67">
        <v>1795.0000000000011</v>
      </c>
      <c r="E140" s="67">
        <v>321</v>
      </c>
      <c r="F140" s="67">
        <v>361</v>
      </c>
      <c r="G140" s="67">
        <v>1611</v>
      </c>
      <c r="H140" s="67">
        <v>90</v>
      </c>
      <c r="I140" s="67">
        <v>88.000000000000014</v>
      </c>
      <c r="J140" s="67">
        <v>92</v>
      </c>
      <c r="K140" s="67">
        <v>3528</v>
      </c>
      <c r="L140" s="67">
        <v>447.00000000000023</v>
      </c>
      <c r="M140" s="67">
        <v>0</v>
      </c>
      <c r="N140" s="79">
        <v>0</v>
      </c>
    </row>
    <row r="141" spans="1:14" x14ac:dyDescent="0.2">
      <c r="A141" s="130"/>
      <c r="B141" s="74" t="s">
        <v>18</v>
      </c>
      <c r="C141" s="67">
        <v>1129.9999999999993</v>
      </c>
      <c r="D141" s="67">
        <v>959.00000000000023</v>
      </c>
      <c r="E141" s="67">
        <v>173</v>
      </c>
      <c r="F141" s="67">
        <v>79.000000000000043</v>
      </c>
      <c r="G141" s="67">
        <v>714</v>
      </c>
      <c r="H141" s="67">
        <v>72.000000000000014</v>
      </c>
      <c r="I141" s="67">
        <v>65.000000000000028</v>
      </c>
      <c r="J141" s="67">
        <v>44.000000000000021</v>
      </c>
      <c r="K141" s="67">
        <v>1926.9999999999998</v>
      </c>
      <c r="L141" s="67">
        <v>99</v>
      </c>
      <c r="M141" s="67">
        <v>0</v>
      </c>
      <c r="N141" s="79">
        <v>0</v>
      </c>
    </row>
    <row r="142" spans="1:14" x14ac:dyDescent="0.2">
      <c r="A142" s="130"/>
      <c r="B142" s="74" t="s">
        <v>20</v>
      </c>
      <c r="C142" s="67">
        <v>8360.9999999999964</v>
      </c>
      <c r="D142" s="67">
        <v>7216.0000000000055</v>
      </c>
      <c r="E142" s="67">
        <v>1381.9999999999995</v>
      </c>
      <c r="F142" s="67">
        <v>1315.9999999999995</v>
      </c>
      <c r="G142" s="67">
        <v>7581.0000000000027</v>
      </c>
      <c r="H142" s="67">
        <v>481.00000000000057</v>
      </c>
      <c r="I142" s="67">
        <v>580.00000000000034</v>
      </c>
      <c r="J142" s="67">
        <v>184.00000000000023</v>
      </c>
      <c r="K142" s="67">
        <v>16517</v>
      </c>
      <c r="L142" s="67">
        <v>1660.0000000000009</v>
      </c>
      <c r="M142" s="67">
        <v>0</v>
      </c>
      <c r="N142" s="79">
        <v>0</v>
      </c>
    </row>
    <row r="143" spans="1:14" x14ac:dyDescent="0.2">
      <c r="A143" s="130"/>
      <c r="B143" s="74" t="s">
        <v>11</v>
      </c>
      <c r="C143" s="67">
        <v>2851.9999999999995</v>
      </c>
      <c r="D143" s="67">
        <v>2564.0000000000009</v>
      </c>
      <c r="E143" s="67">
        <v>350</v>
      </c>
      <c r="F143" s="67">
        <v>523</v>
      </c>
      <c r="G143" s="67">
        <v>2771</v>
      </c>
      <c r="H143" s="67">
        <v>148.00000000000009</v>
      </c>
      <c r="I143" s="67">
        <v>313</v>
      </c>
      <c r="J143" s="67">
        <v>60.000000000000007</v>
      </c>
      <c r="K143" s="67">
        <v>6562.0000000000036</v>
      </c>
      <c r="L143" s="67">
        <v>330.99999999999983</v>
      </c>
      <c r="M143" s="67">
        <v>0</v>
      </c>
      <c r="N143" s="79">
        <v>0</v>
      </c>
    </row>
    <row r="144" spans="1:14" x14ac:dyDescent="0.2">
      <c r="A144" s="130"/>
      <c r="B144" s="74" t="s">
        <v>13</v>
      </c>
      <c r="C144" s="67">
        <v>4857.0000000000018</v>
      </c>
      <c r="D144" s="67">
        <v>4066.0000000000018</v>
      </c>
      <c r="E144" s="67">
        <v>864</v>
      </c>
      <c r="F144" s="67">
        <v>1023.0000000000002</v>
      </c>
      <c r="G144" s="67">
        <v>5121</v>
      </c>
      <c r="H144" s="67">
        <v>370.00000000000006</v>
      </c>
      <c r="I144" s="67">
        <v>230</v>
      </c>
      <c r="J144" s="67">
        <v>168</v>
      </c>
      <c r="K144" s="67">
        <v>8369.9999999999982</v>
      </c>
      <c r="L144" s="67">
        <v>633.00000000000034</v>
      </c>
      <c r="M144" s="67">
        <v>0</v>
      </c>
      <c r="N144" s="79">
        <v>0</v>
      </c>
    </row>
    <row r="145" spans="1:14" x14ac:dyDescent="0.2">
      <c r="A145" s="130"/>
      <c r="B145" s="74" t="s">
        <v>48</v>
      </c>
      <c r="C145" s="67">
        <v>888</v>
      </c>
      <c r="D145" s="67">
        <v>738</v>
      </c>
      <c r="E145" s="67">
        <v>193.00000000000017</v>
      </c>
      <c r="F145" s="67">
        <v>113.00000000000004</v>
      </c>
      <c r="G145" s="67">
        <v>876.00000000000011</v>
      </c>
      <c r="H145" s="67">
        <v>66</v>
      </c>
      <c r="I145" s="67">
        <v>89.000000000000028</v>
      </c>
      <c r="J145" s="67">
        <v>108</v>
      </c>
      <c r="K145" s="67">
        <v>1830.0000000000002</v>
      </c>
      <c r="L145" s="67">
        <v>165.00000000000003</v>
      </c>
      <c r="M145" s="67">
        <v>0</v>
      </c>
      <c r="N145" s="79">
        <v>0</v>
      </c>
    </row>
    <row r="146" spans="1:14" x14ac:dyDescent="0.2">
      <c r="A146" s="130"/>
      <c r="B146" s="74" t="s">
        <v>6</v>
      </c>
      <c r="C146" s="67">
        <v>1261.0000000000002</v>
      </c>
      <c r="D146" s="67">
        <v>1210</v>
      </c>
      <c r="E146" s="67">
        <v>244.00000000000003</v>
      </c>
      <c r="F146" s="67">
        <v>125.00000000000004</v>
      </c>
      <c r="G146" s="67">
        <v>1264.0000000000002</v>
      </c>
      <c r="H146" s="67">
        <v>89.000000000000057</v>
      </c>
      <c r="I146" s="67">
        <v>134</v>
      </c>
      <c r="J146" s="67">
        <v>49.000000000000014</v>
      </c>
      <c r="K146" s="67">
        <v>2609.9999999999995</v>
      </c>
      <c r="L146" s="67">
        <v>161.00000000000006</v>
      </c>
      <c r="M146" s="67">
        <v>0</v>
      </c>
      <c r="N146" s="79">
        <v>0</v>
      </c>
    </row>
    <row r="147" spans="1:14" x14ac:dyDescent="0.2">
      <c r="A147" s="130"/>
      <c r="B147" s="74" t="s">
        <v>9</v>
      </c>
      <c r="C147" s="67">
        <v>2673</v>
      </c>
      <c r="D147" s="67">
        <v>2295.9999999999986</v>
      </c>
      <c r="E147" s="67">
        <v>417.99999999999983</v>
      </c>
      <c r="F147" s="67">
        <v>236.00000000000003</v>
      </c>
      <c r="G147" s="67">
        <v>2272</v>
      </c>
      <c r="H147" s="67">
        <v>169.00000000000003</v>
      </c>
      <c r="I147" s="67">
        <v>117</v>
      </c>
      <c r="J147" s="67">
        <v>66</v>
      </c>
      <c r="K147" s="67">
        <v>5001.9999999999964</v>
      </c>
      <c r="L147" s="67">
        <v>492.00000000000028</v>
      </c>
      <c r="M147" s="67">
        <v>0</v>
      </c>
      <c r="N147" s="79">
        <v>0</v>
      </c>
    </row>
    <row r="148" spans="1:14" x14ac:dyDescent="0.2">
      <c r="A148" s="130"/>
      <c r="B148" s="74" t="s">
        <v>7</v>
      </c>
      <c r="C148" s="67">
        <v>3103.0000000000014</v>
      </c>
      <c r="D148" s="67">
        <v>2581.9999999999995</v>
      </c>
      <c r="E148" s="67">
        <v>513.00000000000034</v>
      </c>
      <c r="F148" s="67">
        <v>294</v>
      </c>
      <c r="G148" s="67">
        <v>3759.0000000000005</v>
      </c>
      <c r="H148" s="67">
        <v>173.00000000000003</v>
      </c>
      <c r="I148" s="67">
        <v>251.00000000000003</v>
      </c>
      <c r="J148" s="67">
        <v>312</v>
      </c>
      <c r="K148" s="67">
        <v>6946.9999999999991</v>
      </c>
      <c r="L148" s="67">
        <v>397.00000000000006</v>
      </c>
      <c r="M148" s="67">
        <v>0</v>
      </c>
      <c r="N148" s="79">
        <v>0</v>
      </c>
    </row>
    <row r="149" spans="1:14" ht="13.5" thickBot="1" x14ac:dyDescent="0.25">
      <c r="A149" s="131"/>
      <c r="B149" s="76" t="s">
        <v>4</v>
      </c>
      <c r="C149" s="80">
        <v>73801.000000000247</v>
      </c>
      <c r="D149" s="80">
        <v>63580.000000000204</v>
      </c>
      <c r="E149" s="80">
        <v>12168.999999999987</v>
      </c>
      <c r="F149" s="80">
        <v>12232.000000000004</v>
      </c>
      <c r="G149" s="80">
        <v>69080.000000000102</v>
      </c>
      <c r="H149" s="80">
        <v>4205.99999999999</v>
      </c>
      <c r="I149" s="80">
        <v>5122.9999999999936</v>
      </c>
      <c r="J149" s="80">
        <v>2741.0000000000009</v>
      </c>
      <c r="K149" s="80">
        <v>143796.9999999998</v>
      </c>
      <c r="L149" s="80">
        <v>14406.999999999996</v>
      </c>
      <c r="M149" s="80">
        <v>0</v>
      </c>
      <c r="N149" s="81">
        <v>0</v>
      </c>
    </row>
    <row r="150" spans="1:14" ht="12.75" customHeight="1" x14ac:dyDescent="0.2">
      <c r="A150" s="129" t="s">
        <v>81</v>
      </c>
      <c r="B150" s="75" t="s">
        <v>46</v>
      </c>
      <c r="C150" s="77">
        <v>4268.9999999999982</v>
      </c>
      <c r="D150" s="77">
        <v>3714.9999999999973</v>
      </c>
      <c r="E150" s="77">
        <v>526</v>
      </c>
      <c r="F150" s="77">
        <v>676.00000000000023</v>
      </c>
      <c r="G150" s="77">
        <v>3817.9999999999986</v>
      </c>
      <c r="H150" s="77">
        <v>138.00000000000006</v>
      </c>
      <c r="I150" s="77">
        <v>292.99999999999989</v>
      </c>
      <c r="J150" s="77">
        <v>103.99999999999994</v>
      </c>
      <c r="K150" s="77">
        <v>6850.0000000000082</v>
      </c>
      <c r="L150" s="77">
        <v>947.00000000000011</v>
      </c>
      <c r="M150" s="77">
        <v>0</v>
      </c>
      <c r="N150" s="78">
        <v>0</v>
      </c>
    </row>
    <row r="151" spans="1:14" x14ac:dyDescent="0.2">
      <c r="A151" s="130"/>
      <c r="B151" s="74" t="s">
        <v>10</v>
      </c>
      <c r="C151" s="67">
        <v>2933.9999999999986</v>
      </c>
      <c r="D151" s="67">
        <v>2267.9999999999995</v>
      </c>
      <c r="E151" s="67">
        <v>681.00000000000011</v>
      </c>
      <c r="F151" s="67">
        <v>157</v>
      </c>
      <c r="G151" s="67">
        <v>3569.0000000000009</v>
      </c>
      <c r="H151" s="67">
        <v>212</v>
      </c>
      <c r="I151" s="67">
        <v>112</v>
      </c>
      <c r="J151" s="67">
        <v>171</v>
      </c>
      <c r="K151" s="67">
        <v>6040.9999999999973</v>
      </c>
      <c r="L151" s="67">
        <v>312.00000000000006</v>
      </c>
      <c r="M151" s="67">
        <v>0</v>
      </c>
      <c r="N151" s="79">
        <v>0</v>
      </c>
    </row>
    <row r="152" spans="1:14" x14ac:dyDescent="0.2">
      <c r="A152" s="130"/>
      <c r="B152" s="74" t="s">
        <v>15</v>
      </c>
      <c r="C152" s="67">
        <v>1272.9999999999998</v>
      </c>
      <c r="D152" s="67">
        <v>1166</v>
      </c>
      <c r="E152" s="67">
        <v>194</v>
      </c>
      <c r="F152" s="67">
        <v>97.000000000000014</v>
      </c>
      <c r="G152" s="67">
        <v>1341.9999999999998</v>
      </c>
      <c r="H152" s="67">
        <v>52</v>
      </c>
      <c r="I152" s="67">
        <v>154</v>
      </c>
      <c r="J152" s="67">
        <v>50</v>
      </c>
      <c r="K152" s="67">
        <v>2421</v>
      </c>
      <c r="L152" s="67">
        <v>292</v>
      </c>
      <c r="M152" s="67">
        <v>0</v>
      </c>
      <c r="N152" s="79">
        <v>0</v>
      </c>
    </row>
    <row r="153" spans="1:14" x14ac:dyDescent="0.2">
      <c r="A153" s="130"/>
      <c r="B153" s="74" t="s">
        <v>16</v>
      </c>
      <c r="C153" s="67">
        <v>4514.9999999999945</v>
      </c>
      <c r="D153" s="67">
        <v>3933.9999999999955</v>
      </c>
      <c r="E153" s="67">
        <v>655.99999999999966</v>
      </c>
      <c r="F153" s="67">
        <v>748.99999999999977</v>
      </c>
      <c r="G153" s="67">
        <v>3569.9999999999982</v>
      </c>
      <c r="H153" s="67">
        <v>272.00000000000028</v>
      </c>
      <c r="I153" s="67">
        <v>270.00000000000011</v>
      </c>
      <c r="J153" s="67">
        <v>106</v>
      </c>
      <c r="K153" s="67">
        <v>7869.0000000000036</v>
      </c>
      <c r="L153" s="67">
        <v>761.99999999999955</v>
      </c>
      <c r="M153" s="67">
        <v>0</v>
      </c>
      <c r="N153" s="79">
        <v>0</v>
      </c>
    </row>
    <row r="154" spans="1:14" x14ac:dyDescent="0.2">
      <c r="A154" s="130"/>
      <c r="B154" s="74" t="s">
        <v>160</v>
      </c>
      <c r="C154" s="67">
        <v>8535.0000000000109</v>
      </c>
      <c r="D154" s="67">
        <v>6970.0000000000009</v>
      </c>
      <c r="E154" s="67">
        <v>1671.0000000000002</v>
      </c>
      <c r="F154" s="67">
        <v>1156.9999999999998</v>
      </c>
      <c r="G154" s="67">
        <v>6427.0000000000009</v>
      </c>
      <c r="H154" s="67">
        <v>390</v>
      </c>
      <c r="I154" s="67">
        <v>414.99999999999983</v>
      </c>
      <c r="J154" s="67">
        <v>195.00000000000014</v>
      </c>
      <c r="K154" s="67">
        <v>11029</v>
      </c>
      <c r="L154" s="67">
        <v>1645.0000000000011</v>
      </c>
      <c r="M154" s="67">
        <v>0</v>
      </c>
      <c r="N154" s="79">
        <v>0</v>
      </c>
    </row>
    <row r="155" spans="1:14" x14ac:dyDescent="0.2">
      <c r="A155" s="130"/>
      <c r="B155" s="74" t="s">
        <v>154</v>
      </c>
      <c r="C155" s="67">
        <v>2339.0000000000009</v>
      </c>
      <c r="D155" s="67">
        <v>1925</v>
      </c>
      <c r="E155" s="67">
        <v>461.99999999999983</v>
      </c>
      <c r="F155" s="67">
        <v>488</v>
      </c>
      <c r="G155" s="67">
        <v>1591.0000000000007</v>
      </c>
      <c r="H155" s="67">
        <v>95.000000000000014</v>
      </c>
      <c r="I155" s="67">
        <v>159.99999999999989</v>
      </c>
      <c r="J155" s="67">
        <v>75</v>
      </c>
      <c r="K155" s="67">
        <v>3956.0000000000018</v>
      </c>
      <c r="L155" s="67">
        <v>685.00000000000011</v>
      </c>
      <c r="M155" s="67">
        <v>0</v>
      </c>
      <c r="N155" s="79">
        <v>0</v>
      </c>
    </row>
    <row r="156" spans="1:14" x14ac:dyDescent="0.2">
      <c r="A156" s="130"/>
      <c r="B156" s="74" t="s">
        <v>8</v>
      </c>
      <c r="C156" s="67">
        <v>3556.9999999999982</v>
      </c>
      <c r="D156" s="67">
        <v>3385.0000000000023</v>
      </c>
      <c r="E156" s="67">
        <v>439.99999999999989</v>
      </c>
      <c r="F156" s="67">
        <v>595.99999999999977</v>
      </c>
      <c r="G156" s="67">
        <v>2458.9999999999986</v>
      </c>
      <c r="H156" s="67">
        <v>195.99999999999986</v>
      </c>
      <c r="I156" s="67">
        <v>266</v>
      </c>
      <c r="J156" s="67">
        <v>99</v>
      </c>
      <c r="K156" s="67">
        <v>7061.9999999999964</v>
      </c>
      <c r="L156" s="67">
        <v>778.99999999999966</v>
      </c>
      <c r="M156" s="67">
        <v>0</v>
      </c>
      <c r="N156" s="79">
        <v>0</v>
      </c>
    </row>
    <row r="157" spans="1:14" x14ac:dyDescent="0.2">
      <c r="A157" s="130"/>
      <c r="B157" s="74" t="s">
        <v>5</v>
      </c>
      <c r="C157" s="67">
        <v>3531.9999999999995</v>
      </c>
      <c r="D157" s="67">
        <v>3142.9999999999968</v>
      </c>
      <c r="E157" s="67">
        <v>459.0000000000004</v>
      </c>
      <c r="F157" s="67">
        <v>656.00000000000023</v>
      </c>
      <c r="G157" s="67">
        <v>1867.0000000000005</v>
      </c>
      <c r="H157" s="67">
        <v>119</v>
      </c>
      <c r="I157" s="67">
        <v>165</v>
      </c>
      <c r="J157" s="67">
        <v>36</v>
      </c>
      <c r="K157" s="67">
        <v>4452.9999999999991</v>
      </c>
      <c r="L157" s="67">
        <v>512.00000000000023</v>
      </c>
      <c r="M157" s="67">
        <v>0</v>
      </c>
      <c r="N157" s="79">
        <v>0</v>
      </c>
    </row>
    <row r="158" spans="1:14" x14ac:dyDescent="0.2">
      <c r="A158" s="130"/>
      <c r="B158" s="74" t="s">
        <v>12</v>
      </c>
      <c r="C158" s="67">
        <v>3264.9999999999986</v>
      </c>
      <c r="D158" s="67">
        <v>2768</v>
      </c>
      <c r="E158" s="67">
        <v>614.00000000000011</v>
      </c>
      <c r="F158" s="67">
        <v>580.00000000000023</v>
      </c>
      <c r="G158" s="67">
        <v>2573.0000000000009</v>
      </c>
      <c r="H158" s="67">
        <v>135</v>
      </c>
      <c r="I158" s="67">
        <v>323.00000000000011</v>
      </c>
      <c r="J158" s="67">
        <v>207.00000000000009</v>
      </c>
      <c r="K158" s="67">
        <v>6029.0000000000027</v>
      </c>
      <c r="L158" s="67">
        <v>687</v>
      </c>
      <c r="M158" s="67">
        <v>0</v>
      </c>
      <c r="N158" s="79">
        <v>0</v>
      </c>
    </row>
    <row r="159" spans="1:14" x14ac:dyDescent="0.2">
      <c r="A159" s="130"/>
      <c r="B159" s="74" t="s">
        <v>17</v>
      </c>
      <c r="C159" s="67">
        <v>2746.9999999999991</v>
      </c>
      <c r="D159" s="67">
        <v>2423.9999999999995</v>
      </c>
      <c r="E159" s="67">
        <v>437.99999999999972</v>
      </c>
      <c r="F159" s="67">
        <v>353</v>
      </c>
      <c r="G159" s="67">
        <v>1832.0000000000005</v>
      </c>
      <c r="H159" s="67">
        <v>138</v>
      </c>
      <c r="I159" s="67">
        <v>262.00000000000017</v>
      </c>
      <c r="J159" s="67">
        <v>68.000000000000014</v>
      </c>
      <c r="K159" s="67">
        <v>2632.0000000000009</v>
      </c>
      <c r="L159" s="67">
        <v>451</v>
      </c>
      <c r="M159" s="67">
        <v>0</v>
      </c>
      <c r="N159" s="79">
        <v>0</v>
      </c>
    </row>
    <row r="160" spans="1:14" x14ac:dyDescent="0.2">
      <c r="A160" s="130"/>
      <c r="B160" s="74" t="s">
        <v>14</v>
      </c>
      <c r="C160" s="67">
        <v>3174.9999999999995</v>
      </c>
      <c r="D160" s="67">
        <v>2962</v>
      </c>
      <c r="E160" s="67">
        <v>385.00000000000011</v>
      </c>
      <c r="F160" s="67">
        <v>276.00000000000011</v>
      </c>
      <c r="G160" s="67">
        <v>2595.9999999999995</v>
      </c>
      <c r="H160" s="67">
        <v>144</v>
      </c>
      <c r="I160" s="67">
        <v>142</v>
      </c>
      <c r="J160" s="67">
        <v>66.000000000000028</v>
      </c>
      <c r="K160" s="67">
        <v>3881.9999999999995</v>
      </c>
      <c r="L160" s="67">
        <v>597.99999999999977</v>
      </c>
      <c r="M160" s="67">
        <v>0</v>
      </c>
      <c r="N160" s="79">
        <v>0</v>
      </c>
    </row>
    <row r="161" spans="1:14" x14ac:dyDescent="0.2">
      <c r="A161" s="130"/>
      <c r="B161" s="74" t="s">
        <v>52</v>
      </c>
      <c r="C161" s="67">
        <v>1908.9999999999998</v>
      </c>
      <c r="D161" s="67">
        <v>1653.0000000000005</v>
      </c>
      <c r="E161" s="67">
        <v>282</v>
      </c>
      <c r="F161" s="67">
        <v>227.00000000000006</v>
      </c>
      <c r="G161" s="67">
        <v>1266</v>
      </c>
      <c r="H161" s="67">
        <v>82.000000000000014</v>
      </c>
      <c r="I161" s="67">
        <v>62</v>
      </c>
      <c r="J161" s="67">
        <v>69.000000000000043</v>
      </c>
      <c r="K161" s="67">
        <v>2154.0000000000005</v>
      </c>
      <c r="L161" s="67">
        <v>297</v>
      </c>
      <c r="M161" s="67">
        <v>0</v>
      </c>
      <c r="N161" s="79">
        <v>0</v>
      </c>
    </row>
    <row r="162" spans="1:14" x14ac:dyDescent="0.2">
      <c r="A162" s="130"/>
      <c r="B162" s="74" t="s">
        <v>18</v>
      </c>
      <c r="C162" s="67">
        <v>1014.0000000000002</v>
      </c>
      <c r="D162" s="67">
        <v>975</v>
      </c>
      <c r="E162" s="67">
        <v>166</v>
      </c>
      <c r="F162" s="67">
        <v>69</v>
      </c>
      <c r="G162" s="67">
        <v>544.00000000000011</v>
      </c>
      <c r="H162" s="67">
        <v>50.000000000000028</v>
      </c>
      <c r="I162" s="67">
        <v>47.000000000000028</v>
      </c>
      <c r="J162" s="67">
        <v>20</v>
      </c>
      <c r="K162" s="67">
        <v>829.00000000000034</v>
      </c>
      <c r="L162" s="67">
        <v>121</v>
      </c>
      <c r="M162" s="67">
        <v>0</v>
      </c>
      <c r="N162" s="79">
        <v>0</v>
      </c>
    </row>
    <row r="163" spans="1:14" x14ac:dyDescent="0.2">
      <c r="A163" s="130"/>
      <c r="B163" s="74" t="s">
        <v>20</v>
      </c>
      <c r="C163" s="67">
        <v>7772.0000000000036</v>
      </c>
      <c r="D163" s="67">
        <v>6622.0000000000045</v>
      </c>
      <c r="E163" s="67">
        <v>1297</v>
      </c>
      <c r="F163" s="67">
        <v>1224.0000000000007</v>
      </c>
      <c r="G163" s="67">
        <v>6053.0000000000009</v>
      </c>
      <c r="H163" s="67">
        <v>432.00000000000057</v>
      </c>
      <c r="I163" s="67">
        <v>464.00000000000063</v>
      </c>
      <c r="J163" s="67">
        <v>160.00000000000009</v>
      </c>
      <c r="K163" s="67">
        <v>12262.999999999995</v>
      </c>
      <c r="L163" s="67">
        <v>1221.0000000000007</v>
      </c>
      <c r="M163" s="67">
        <v>0</v>
      </c>
      <c r="N163" s="79">
        <v>0</v>
      </c>
    </row>
    <row r="164" spans="1:14" x14ac:dyDescent="0.2">
      <c r="A164" s="130"/>
      <c r="B164" s="74" t="s">
        <v>11</v>
      </c>
      <c r="C164" s="67">
        <v>2721.9999999999995</v>
      </c>
      <c r="D164" s="67">
        <v>2456</v>
      </c>
      <c r="E164" s="67">
        <v>323.00000000000011</v>
      </c>
      <c r="F164" s="67">
        <v>482.00000000000034</v>
      </c>
      <c r="G164" s="67">
        <v>2550.0000000000005</v>
      </c>
      <c r="H164" s="67">
        <v>139</v>
      </c>
      <c r="I164" s="67">
        <v>282</v>
      </c>
      <c r="J164" s="67">
        <v>56.000000000000021</v>
      </c>
      <c r="K164" s="67">
        <v>6216.9999999999964</v>
      </c>
      <c r="L164" s="67">
        <v>471.99999999999966</v>
      </c>
      <c r="M164" s="67">
        <v>0</v>
      </c>
      <c r="N164" s="79">
        <v>0</v>
      </c>
    </row>
    <row r="165" spans="1:14" x14ac:dyDescent="0.2">
      <c r="A165" s="130"/>
      <c r="B165" s="74" t="s">
        <v>13</v>
      </c>
      <c r="C165" s="67">
        <v>4227.0000000000027</v>
      </c>
      <c r="D165" s="67">
        <v>3489.9999999999986</v>
      </c>
      <c r="E165" s="67">
        <v>754.99999999999966</v>
      </c>
      <c r="F165" s="67">
        <v>836.99999999999966</v>
      </c>
      <c r="G165" s="67">
        <v>4460</v>
      </c>
      <c r="H165" s="67">
        <v>333.00000000000011</v>
      </c>
      <c r="I165" s="67">
        <v>194.00000000000003</v>
      </c>
      <c r="J165" s="67">
        <v>72</v>
      </c>
      <c r="K165" s="67">
        <v>7079.0000000000009</v>
      </c>
      <c r="L165" s="67">
        <v>487.00000000000017</v>
      </c>
      <c r="M165" s="67">
        <v>0</v>
      </c>
      <c r="N165" s="79">
        <v>0</v>
      </c>
    </row>
    <row r="166" spans="1:14" x14ac:dyDescent="0.2">
      <c r="A166" s="130"/>
      <c r="B166" s="74" t="s">
        <v>48</v>
      </c>
      <c r="C166" s="67">
        <v>703.99999999999955</v>
      </c>
      <c r="D166" s="67">
        <v>583</v>
      </c>
      <c r="E166" s="67">
        <v>163.00000000000009</v>
      </c>
      <c r="F166" s="67">
        <v>93.000000000000028</v>
      </c>
      <c r="G166" s="67">
        <v>755</v>
      </c>
      <c r="H166" s="67">
        <v>58</v>
      </c>
      <c r="I166" s="67">
        <v>85.000000000000014</v>
      </c>
      <c r="J166" s="67">
        <v>101</v>
      </c>
      <c r="K166" s="67">
        <v>1565.9999999999998</v>
      </c>
      <c r="L166" s="67">
        <v>149</v>
      </c>
      <c r="M166" s="67">
        <v>0</v>
      </c>
      <c r="N166" s="79">
        <v>0</v>
      </c>
    </row>
    <row r="167" spans="1:14" x14ac:dyDescent="0.2">
      <c r="A167" s="130"/>
      <c r="B167" s="74" t="s">
        <v>6</v>
      </c>
      <c r="C167" s="67">
        <v>744.00000000000011</v>
      </c>
      <c r="D167" s="67">
        <v>737.99999999999966</v>
      </c>
      <c r="E167" s="67">
        <v>198.00000000000009</v>
      </c>
      <c r="F167" s="67">
        <v>32</v>
      </c>
      <c r="G167" s="67">
        <v>710</v>
      </c>
      <c r="H167" s="67">
        <v>40</v>
      </c>
      <c r="I167" s="67">
        <v>51</v>
      </c>
      <c r="J167" s="67">
        <v>25.000000000000004</v>
      </c>
      <c r="K167" s="67">
        <v>1043.9999999999998</v>
      </c>
      <c r="L167" s="67">
        <v>109.00000000000006</v>
      </c>
      <c r="M167" s="67">
        <v>0</v>
      </c>
      <c r="N167" s="79">
        <v>0</v>
      </c>
    </row>
    <row r="168" spans="1:14" x14ac:dyDescent="0.2">
      <c r="A168" s="130"/>
      <c r="B168" s="74" t="s">
        <v>9</v>
      </c>
      <c r="C168" s="67">
        <v>2062.9999999999995</v>
      </c>
      <c r="D168" s="67">
        <v>1648</v>
      </c>
      <c r="E168" s="67">
        <v>359</v>
      </c>
      <c r="F168" s="67">
        <v>172.00000000000006</v>
      </c>
      <c r="G168" s="67">
        <v>1308.0000000000009</v>
      </c>
      <c r="H168" s="67">
        <v>133.99999999999989</v>
      </c>
      <c r="I168" s="67">
        <v>95</v>
      </c>
      <c r="J168" s="67">
        <v>47</v>
      </c>
      <c r="K168" s="67">
        <v>2691.0000000000005</v>
      </c>
      <c r="L168" s="67">
        <v>386.00000000000006</v>
      </c>
      <c r="M168" s="67">
        <v>0</v>
      </c>
      <c r="N168" s="79">
        <v>0</v>
      </c>
    </row>
    <row r="169" spans="1:14" x14ac:dyDescent="0.2">
      <c r="A169" s="130"/>
      <c r="B169" s="74" t="s">
        <v>7</v>
      </c>
      <c r="C169" s="67">
        <v>2621.0000000000005</v>
      </c>
      <c r="D169" s="67">
        <v>2102</v>
      </c>
      <c r="E169" s="67">
        <v>468.00000000000006</v>
      </c>
      <c r="F169" s="67">
        <v>186.00000000000006</v>
      </c>
      <c r="G169" s="67">
        <v>3066</v>
      </c>
      <c r="H169" s="67">
        <v>125</v>
      </c>
      <c r="I169" s="67">
        <v>153.99999999999991</v>
      </c>
      <c r="J169" s="67">
        <v>275</v>
      </c>
      <c r="K169" s="67">
        <v>4136.0000000000009</v>
      </c>
      <c r="L169" s="67">
        <v>372.00000000000017</v>
      </c>
      <c r="M169" s="67">
        <v>0</v>
      </c>
      <c r="N169" s="79">
        <v>0</v>
      </c>
    </row>
    <row r="170" spans="1:14" ht="13.5" thickBot="1" x14ac:dyDescent="0.25">
      <c r="A170" s="131"/>
      <c r="B170" s="76" t="s">
        <v>4</v>
      </c>
      <c r="C170" s="80">
        <v>63916.999999999862</v>
      </c>
      <c r="D170" s="80">
        <v>54926.999999999993</v>
      </c>
      <c r="E170" s="80">
        <v>10536.999999999971</v>
      </c>
      <c r="F170" s="80">
        <v>9106.9999999999964</v>
      </c>
      <c r="G170" s="80">
        <v>52356.000000000036</v>
      </c>
      <c r="H170" s="80">
        <v>3283.9999999999923</v>
      </c>
      <c r="I170" s="80">
        <v>3995.9999999999873</v>
      </c>
      <c r="J170" s="80">
        <v>2002.000000000002</v>
      </c>
      <c r="K170" s="80">
        <v>100202.99999999997</v>
      </c>
      <c r="L170" s="80">
        <v>11284.000000000016</v>
      </c>
      <c r="M170" s="80">
        <v>0</v>
      </c>
      <c r="N170" s="81">
        <v>0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G24" sqref="G24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3.42578125" customWidth="1"/>
    <col min="4" max="4" width="13.42578125" style="101" customWidth="1"/>
    <col min="5" max="6" width="13.42578125" customWidth="1"/>
  </cols>
  <sheetData>
    <row r="1" spans="1:6" ht="17.25" customHeight="1" x14ac:dyDescent="0.2">
      <c r="A1" s="110" t="s">
        <v>185</v>
      </c>
      <c r="B1" s="111"/>
      <c r="C1" s="111"/>
      <c r="D1" s="111"/>
      <c r="E1" s="111"/>
      <c r="F1" s="111"/>
    </row>
    <row r="2" spans="1:6" s="10" customFormat="1" ht="41.25" customHeight="1" x14ac:dyDescent="0.2">
      <c r="A2" s="36" t="s">
        <v>0</v>
      </c>
      <c r="B2" s="36" t="s">
        <v>1</v>
      </c>
      <c r="C2" s="102" t="s">
        <v>182</v>
      </c>
      <c r="D2" s="31" t="s">
        <v>184</v>
      </c>
      <c r="E2" s="31" t="s">
        <v>183</v>
      </c>
      <c r="F2" s="31" t="s">
        <v>184</v>
      </c>
    </row>
    <row r="3" spans="1:6" x14ac:dyDescent="0.2">
      <c r="A3" s="13" t="s">
        <v>45</v>
      </c>
      <c r="B3" s="47" t="s">
        <v>46</v>
      </c>
      <c r="C3" s="93">
        <v>267</v>
      </c>
      <c r="D3" s="132">
        <f>C3/C$23</f>
        <v>5.8501314636283962E-2</v>
      </c>
      <c r="E3" s="91">
        <v>329</v>
      </c>
      <c r="F3" s="132">
        <f t="shared" ref="F3:F23" si="0">E3/E$23</f>
        <v>5.8582621082621085E-2</v>
      </c>
    </row>
    <row r="4" spans="1:6" x14ac:dyDescent="0.2">
      <c r="A4" s="13" t="s">
        <v>47</v>
      </c>
      <c r="B4" s="47" t="s">
        <v>10</v>
      </c>
      <c r="C4" s="93">
        <v>172</v>
      </c>
      <c r="D4" s="132">
        <f t="shared" ref="D4:D23" si="1">C4/C$23</f>
        <v>3.7686240140227867E-2</v>
      </c>
      <c r="E4" s="91">
        <v>210</v>
      </c>
      <c r="F4" s="132">
        <f t="shared" si="0"/>
        <v>3.7393162393162392E-2</v>
      </c>
    </row>
    <row r="5" spans="1:6" x14ac:dyDescent="0.2">
      <c r="A5" s="13" t="s">
        <v>45</v>
      </c>
      <c r="B5" s="47" t="s">
        <v>15</v>
      </c>
      <c r="C5" s="93">
        <v>181</v>
      </c>
      <c r="D5" s="132">
        <f t="shared" si="1"/>
        <v>3.9658194566170028E-2</v>
      </c>
      <c r="E5" s="91">
        <v>222</v>
      </c>
      <c r="F5" s="132">
        <f t="shared" si="0"/>
        <v>3.9529914529914528E-2</v>
      </c>
    </row>
    <row r="6" spans="1:6" x14ac:dyDescent="0.2">
      <c r="A6" s="13" t="s">
        <v>50</v>
      </c>
      <c r="B6" s="47" t="s">
        <v>16</v>
      </c>
      <c r="C6" s="93">
        <v>341</v>
      </c>
      <c r="D6" s="132">
        <f t="shared" si="1"/>
        <v>7.4715162138475025E-2</v>
      </c>
      <c r="E6" s="91">
        <v>460</v>
      </c>
      <c r="F6" s="132">
        <f t="shared" si="0"/>
        <v>8.1908831908831914E-2</v>
      </c>
    </row>
    <row r="7" spans="1:6" x14ac:dyDescent="0.2">
      <c r="A7" s="13" t="s">
        <v>53</v>
      </c>
      <c r="B7" s="47" t="s">
        <v>160</v>
      </c>
      <c r="C7" s="93">
        <v>625</v>
      </c>
      <c r="D7" s="132">
        <f t="shared" si="1"/>
        <v>0.1369412795793164</v>
      </c>
      <c r="E7" s="91">
        <v>757</v>
      </c>
      <c r="F7" s="132">
        <f t="shared" si="0"/>
        <v>0.1347934472934473</v>
      </c>
    </row>
    <row r="8" spans="1:6" x14ac:dyDescent="0.2">
      <c r="A8" s="13" t="s">
        <v>45</v>
      </c>
      <c r="B8" s="47" t="s">
        <v>154</v>
      </c>
      <c r="C8" s="93">
        <v>184</v>
      </c>
      <c r="D8" s="132">
        <f t="shared" si="1"/>
        <v>4.0315512708150744E-2</v>
      </c>
      <c r="E8" s="91">
        <v>237</v>
      </c>
      <c r="F8" s="132">
        <f t="shared" si="0"/>
        <v>4.2200854700854704E-2</v>
      </c>
    </row>
    <row r="9" spans="1:6" x14ac:dyDescent="0.2">
      <c r="A9" s="13" t="s">
        <v>51</v>
      </c>
      <c r="B9" s="47" t="s">
        <v>8</v>
      </c>
      <c r="C9" s="93">
        <v>199</v>
      </c>
      <c r="D9" s="132">
        <f t="shared" si="1"/>
        <v>4.3602103418054337E-2</v>
      </c>
      <c r="E9" s="91">
        <v>251</v>
      </c>
      <c r="F9" s="132">
        <f t="shared" si="0"/>
        <v>4.4693732193732197E-2</v>
      </c>
    </row>
    <row r="10" spans="1:6" x14ac:dyDescent="0.2">
      <c r="A10" s="13" t="s">
        <v>54</v>
      </c>
      <c r="B10" s="47" t="s">
        <v>5</v>
      </c>
      <c r="C10" s="93">
        <v>235</v>
      </c>
      <c r="D10" s="132">
        <f t="shared" si="1"/>
        <v>5.1489921121822962E-2</v>
      </c>
      <c r="E10" s="91">
        <v>270</v>
      </c>
      <c r="F10" s="132">
        <f t="shared" si="0"/>
        <v>4.807692307692308E-2</v>
      </c>
    </row>
    <row r="11" spans="1:6" x14ac:dyDescent="0.2">
      <c r="A11" s="13" t="s">
        <v>49</v>
      </c>
      <c r="B11" s="47" t="s">
        <v>12</v>
      </c>
      <c r="C11" s="93">
        <v>260</v>
      </c>
      <c r="D11" s="132">
        <f t="shared" si="1"/>
        <v>5.696757230499562E-2</v>
      </c>
      <c r="E11" s="91">
        <v>309</v>
      </c>
      <c r="F11" s="132">
        <f t="shared" si="0"/>
        <v>5.502136752136752E-2</v>
      </c>
    </row>
    <row r="12" spans="1:6" x14ac:dyDescent="0.2">
      <c r="A12" s="13" t="s">
        <v>50</v>
      </c>
      <c r="B12" s="47" t="s">
        <v>17</v>
      </c>
      <c r="C12" s="93">
        <v>151</v>
      </c>
      <c r="D12" s="132">
        <f t="shared" si="1"/>
        <v>3.3085013146362842E-2</v>
      </c>
      <c r="E12" s="91">
        <v>195</v>
      </c>
      <c r="F12" s="132">
        <f t="shared" si="0"/>
        <v>3.4722222222222224E-2</v>
      </c>
    </row>
    <row r="13" spans="1:6" x14ac:dyDescent="0.2">
      <c r="A13" s="13" t="s">
        <v>49</v>
      </c>
      <c r="B13" s="47" t="s">
        <v>14</v>
      </c>
      <c r="C13" s="93">
        <v>211</v>
      </c>
      <c r="D13" s="132">
        <f t="shared" si="1"/>
        <v>4.6231375985977215E-2</v>
      </c>
      <c r="E13" s="91">
        <v>262</v>
      </c>
      <c r="F13" s="132">
        <f t="shared" si="0"/>
        <v>4.6652421652421651E-2</v>
      </c>
    </row>
    <row r="14" spans="1:6" x14ac:dyDescent="0.2">
      <c r="A14" s="13" t="s">
        <v>51</v>
      </c>
      <c r="B14" s="47" t="s">
        <v>52</v>
      </c>
      <c r="C14" s="93">
        <v>147</v>
      </c>
      <c r="D14" s="132">
        <f t="shared" si="1"/>
        <v>3.2208588957055216E-2</v>
      </c>
      <c r="E14" s="91">
        <v>170</v>
      </c>
      <c r="F14" s="132">
        <f t="shared" si="0"/>
        <v>3.027065527065527E-2</v>
      </c>
    </row>
    <row r="15" spans="1:6" x14ac:dyDescent="0.2">
      <c r="A15" s="13" t="s">
        <v>50</v>
      </c>
      <c r="B15" s="47" t="s">
        <v>18</v>
      </c>
      <c r="C15" s="93">
        <v>101</v>
      </c>
      <c r="D15" s="132">
        <f t="shared" si="1"/>
        <v>2.212971078001753E-2</v>
      </c>
      <c r="E15" s="91">
        <v>128</v>
      </c>
      <c r="F15" s="132">
        <f t="shared" si="0"/>
        <v>2.2792022792022793E-2</v>
      </c>
    </row>
    <row r="16" spans="1:6" x14ac:dyDescent="0.2">
      <c r="A16" s="13" t="s">
        <v>53</v>
      </c>
      <c r="B16" s="47" t="s">
        <v>20</v>
      </c>
      <c r="C16" s="93">
        <v>434</v>
      </c>
      <c r="D16" s="132">
        <f t="shared" si="1"/>
        <v>9.5092024539877307E-2</v>
      </c>
      <c r="E16" s="91">
        <v>557</v>
      </c>
      <c r="F16" s="132">
        <f t="shared" si="0"/>
        <v>9.9180911680911685E-2</v>
      </c>
    </row>
    <row r="17" spans="1:6" x14ac:dyDescent="0.2">
      <c r="A17" s="13" t="s">
        <v>47</v>
      </c>
      <c r="B17" s="47" t="s">
        <v>11</v>
      </c>
      <c r="C17" s="93">
        <v>172</v>
      </c>
      <c r="D17" s="132">
        <f t="shared" si="1"/>
        <v>3.7686240140227867E-2</v>
      </c>
      <c r="E17" s="91">
        <v>219</v>
      </c>
      <c r="F17" s="132">
        <f t="shared" si="0"/>
        <v>3.8995726495726496E-2</v>
      </c>
    </row>
    <row r="18" spans="1:6" x14ac:dyDescent="0.2">
      <c r="A18" s="13" t="s">
        <v>49</v>
      </c>
      <c r="B18" s="47" t="s">
        <v>13</v>
      </c>
      <c r="C18" s="93">
        <v>322</v>
      </c>
      <c r="D18" s="132">
        <f t="shared" si="1"/>
        <v>7.0552147239263799E-2</v>
      </c>
      <c r="E18" s="91">
        <v>362</v>
      </c>
      <c r="F18" s="132">
        <f t="shared" si="0"/>
        <v>6.4458689458689461E-2</v>
      </c>
    </row>
    <row r="19" spans="1:6" x14ac:dyDescent="0.2">
      <c r="A19" s="13" t="s">
        <v>47</v>
      </c>
      <c r="B19" s="47" t="s">
        <v>48</v>
      </c>
      <c r="C19" s="93">
        <v>134</v>
      </c>
      <c r="D19" s="132">
        <f t="shared" si="1"/>
        <v>2.9360210341805432E-2</v>
      </c>
      <c r="E19" s="91">
        <v>156</v>
      </c>
      <c r="F19" s="132">
        <f t="shared" si="0"/>
        <v>2.7777777777777776E-2</v>
      </c>
    </row>
    <row r="20" spans="1:6" x14ac:dyDescent="0.2">
      <c r="A20" s="13" t="s">
        <v>54</v>
      </c>
      <c r="B20" s="47" t="s">
        <v>6</v>
      </c>
      <c r="C20" s="93">
        <v>136</v>
      </c>
      <c r="D20" s="132">
        <f t="shared" si="1"/>
        <v>2.9798422436459245E-2</v>
      </c>
      <c r="E20" s="91">
        <v>167</v>
      </c>
      <c r="F20" s="132">
        <f t="shared" si="0"/>
        <v>2.9736467236467237E-2</v>
      </c>
    </row>
    <row r="21" spans="1:6" x14ac:dyDescent="0.2">
      <c r="A21" s="13" t="s">
        <v>51</v>
      </c>
      <c r="B21" s="47" t="s">
        <v>9</v>
      </c>
      <c r="C21" s="93">
        <v>157</v>
      </c>
      <c r="D21" s="132">
        <f t="shared" si="1"/>
        <v>3.4399649430324274E-2</v>
      </c>
      <c r="E21" s="91">
        <v>202</v>
      </c>
      <c r="F21" s="132">
        <f t="shared" si="0"/>
        <v>3.596866096866097E-2</v>
      </c>
    </row>
    <row r="22" spans="1:6" x14ac:dyDescent="0.2">
      <c r="A22" s="13" t="s">
        <v>54</v>
      </c>
      <c r="B22" s="47" t="s">
        <v>7</v>
      </c>
      <c r="C22" s="93">
        <v>135</v>
      </c>
      <c r="D22" s="132">
        <f t="shared" si="1"/>
        <v>2.9579316389132339E-2</v>
      </c>
      <c r="E22" s="91">
        <v>153</v>
      </c>
      <c r="F22" s="132">
        <f t="shared" si="0"/>
        <v>2.7243589743589744E-2</v>
      </c>
    </row>
    <row r="23" spans="1:6" x14ac:dyDescent="0.2">
      <c r="A23" s="108" t="s">
        <v>4</v>
      </c>
      <c r="B23" s="109"/>
      <c r="C23" s="94">
        <v>4564</v>
      </c>
      <c r="D23" s="133">
        <f t="shared" si="1"/>
        <v>1</v>
      </c>
      <c r="E23" s="92">
        <v>5616</v>
      </c>
      <c r="F23" s="133">
        <f t="shared" si="0"/>
        <v>1</v>
      </c>
    </row>
  </sheetData>
  <sortState ref="A3:J22">
    <sortCondition ref="A3:A22"/>
  </sortState>
  <mergeCells count="2">
    <mergeCell ref="A23:B23"/>
    <mergeCell ref="A1:F1"/>
  </mergeCells>
  <pageMargins left="0.75" right="0.75" top="1" bottom="1" header="0.5" footer="0.5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D24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E24" sqref="E24"/>
    </sheetView>
  </sheetViews>
  <sheetFormatPr defaultRowHeight="12.75" x14ac:dyDescent="0.2"/>
  <cols>
    <col min="1" max="1" width="20.28515625" customWidth="1"/>
    <col min="2" max="2" width="22.5703125" customWidth="1"/>
    <col min="3" max="4" width="17.140625" style="17" customWidth="1"/>
  </cols>
  <sheetData>
    <row r="1" spans="1:4" ht="30" customHeight="1" x14ac:dyDescent="0.2">
      <c r="A1" s="134" t="s">
        <v>186</v>
      </c>
      <c r="B1" s="135"/>
      <c r="C1" s="135"/>
      <c r="D1" s="135"/>
    </row>
    <row r="2" spans="1:4" s="10" customFormat="1" x14ac:dyDescent="0.2">
      <c r="A2" s="36" t="s">
        <v>0</v>
      </c>
      <c r="B2" s="36" t="s">
        <v>1</v>
      </c>
      <c r="C2" s="36" t="s">
        <v>21</v>
      </c>
      <c r="D2" s="102" t="s">
        <v>155</v>
      </c>
    </row>
    <row r="3" spans="1:4" x14ac:dyDescent="0.2">
      <c r="A3" s="2" t="s">
        <v>45</v>
      </c>
      <c r="B3" s="2" t="s">
        <v>46</v>
      </c>
      <c r="C3" s="136">
        <v>104</v>
      </c>
      <c r="D3" s="136">
        <v>160</v>
      </c>
    </row>
    <row r="4" spans="1:4" x14ac:dyDescent="0.2">
      <c r="A4" s="2" t="s">
        <v>47</v>
      </c>
      <c r="B4" s="2" t="s">
        <v>10</v>
      </c>
      <c r="C4" s="136">
        <v>85</v>
      </c>
      <c r="D4" s="136">
        <v>110</v>
      </c>
    </row>
    <row r="5" spans="1:4" x14ac:dyDescent="0.2">
      <c r="A5" s="2" t="s">
        <v>45</v>
      </c>
      <c r="B5" s="2" t="s">
        <v>15</v>
      </c>
      <c r="C5" s="136">
        <v>67</v>
      </c>
      <c r="D5" s="136">
        <v>105</v>
      </c>
    </row>
    <row r="6" spans="1:4" x14ac:dyDescent="0.2">
      <c r="A6" s="2" t="s">
        <v>50</v>
      </c>
      <c r="B6" s="2" t="s">
        <v>16</v>
      </c>
      <c r="C6" s="136">
        <v>149</v>
      </c>
      <c r="D6" s="136">
        <v>263</v>
      </c>
    </row>
    <row r="7" spans="1:4" x14ac:dyDescent="0.2">
      <c r="A7" s="2" t="s">
        <v>53</v>
      </c>
      <c r="B7" s="2" t="s">
        <v>19</v>
      </c>
      <c r="C7" s="136">
        <v>178</v>
      </c>
      <c r="D7" s="136">
        <v>225</v>
      </c>
    </row>
    <row r="8" spans="1:4" x14ac:dyDescent="0.2">
      <c r="A8" s="2" t="s">
        <v>45</v>
      </c>
      <c r="B8" s="2" t="s">
        <v>154</v>
      </c>
      <c r="C8" s="136">
        <v>71</v>
      </c>
      <c r="D8" s="136">
        <v>115</v>
      </c>
    </row>
    <row r="9" spans="1:4" x14ac:dyDescent="0.2">
      <c r="A9" s="2" t="s">
        <v>51</v>
      </c>
      <c r="B9" s="2" t="s">
        <v>8</v>
      </c>
      <c r="C9" s="136">
        <v>96</v>
      </c>
      <c r="D9" s="136">
        <v>111</v>
      </c>
    </row>
    <row r="10" spans="1:4" x14ac:dyDescent="0.2">
      <c r="A10" s="2" t="s">
        <v>54</v>
      </c>
      <c r="B10" s="2" t="s">
        <v>5</v>
      </c>
      <c r="C10" s="136">
        <v>98</v>
      </c>
      <c r="D10" s="136">
        <v>125</v>
      </c>
    </row>
    <row r="11" spans="1:4" x14ac:dyDescent="0.2">
      <c r="A11" s="2" t="s">
        <v>49</v>
      </c>
      <c r="B11" s="2" t="s">
        <v>12</v>
      </c>
      <c r="C11" s="136">
        <v>101</v>
      </c>
      <c r="D11" s="136">
        <v>127</v>
      </c>
    </row>
    <row r="12" spans="1:4" x14ac:dyDescent="0.2">
      <c r="A12" s="2" t="s">
        <v>50</v>
      </c>
      <c r="B12" s="2" t="s">
        <v>17</v>
      </c>
      <c r="C12" s="136">
        <v>64</v>
      </c>
      <c r="D12" s="136">
        <v>99</v>
      </c>
    </row>
    <row r="13" spans="1:4" x14ac:dyDescent="0.2">
      <c r="A13" s="2" t="s">
        <v>49</v>
      </c>
      <c r="B13" s="2" t="s">
        <v>14</v>
      </c>
      <c r="C13" s="136">
        <v>85</v>
      </c>
      <c r="D13" s="136">
        <v>105</v>
      </c>
    </row>
    <row r="14" spans="1:4" x14ac:dyDescent="0.2">
      <c r="A14" s="2" t="s">
        <v>51</v>
      </c>
      <c r="B14" s="2" t="s">
        <v>52</v>
      </c>
      <c r="C14" s="136">
        <v>65</v>
      </c>
      <c r="D14" s="136">
        <v>79</v>
      </c>
    </row>
    <row r="15" spans="1:4" x14ac:dyDescent="0.2">
      <c r="A15" s="2" t="s">
        <v>50</v>
      </c>
      <c r="B15" s="2" t="s">
        <v>18</v>
      </c>
      <c r="C15" s="136">
        <v>54</v>
      </c>
      <c r="D15" s="136">
        <v>61</v>
      </c>
    </row>
    <row r="16" spans="1:4" x14ac:dyDescent="0.2">
      <c r="A16" s="2" t="s">
        <v>53</v>
      </c>
      <c r="B16" s="2" t="s">
        <v>20</v>
      </c>
      <c r="C16" s="136">
        <v>186</v>
      </c>
      <c r="D16" s="136">
        <v>248</v>
      </c>
    </row>
    <row r="17" spans="1:4" x14ac:dyDescent="0.2">
      <c r="A17" s="2" t="s">
        <v>47</v>
      </c>
      <c r="B17" s="2" t="s">
        <v>11</v>
      </c>
      <c r="C17" s="136">
        <v>84</v>
      </c>
      <c r="D17" s="136">
        <v>135</v>
      </c>
    </row>
    <row r="18" spans="1:4" x14ac:dyDescent="0.2">
      <c r="A18" s="2" t="s">
        <v>49</v>
      </c>
      <c r="B18" s="2" t="s">
        <v>13</v>
      </c>
      <c r="C18" s="136">
        <v>170</v>
      </c>
      <c r="D18" s="136">
        <v>229</v>
      </c>
    </row>
    <row r="19" spans="1:4" x14ac:dyDescent="0.2">
      <c r="A19" s="2" t="s">
        <v>47</v>
      </c>
      <c r="B19" s="2" t="s">
        <v>48</v>
      </c>
      <c r="C19" s="136">
        <v>65</v>
      </c>
      <c r="D19" s="136">
        <v>88</v>
      </c>
    </row>
    <row r="20" spans="1:4" x14ac:dyDescent="0.2">
      <c r="A20" s="2" t="s">
        <v>54</v>
      </c>
      <c r="B20" s="2" t="s">
        <v>6</v>
      </c>
      <c r="C20" s="136">
        <v>62</v>
      </c>
      <c r="D20" s="136">
        <v>84</v>
      </c>
    </row>
    <row r="21" spans="1:4" x14ac:dyDescent="0.2">
      <c r="A21" s="2" t="s">
        <v>51</v>
      </c>
      <c r="B21" s="2" t="s">
        <v>9</v>
      </c>
      <c r="C21" s="136">
        <v>82</v>
      </c>
      <c r="D21" s="136">
        <v>88</v>
      </c>
    </row>
    <row r="22" spans="1:4" x14ac:dyDescent="0.2">
      <c r="A22" s="2" t="s">
        <v>54</v>
      </c>
      <c r="B22" s="2" t="s">
        <v>7</v>
      </c>
      <c r="C22" s="136">
        <v>68</v>
      </c>
      <c r="D22" s="136">
        <v>86</v>
      </c>
    </row>
    <row r="23" spans="1:4" x14ac:dyDescent="0.2">
      <c r="A23" s="108" t="s">
        <v>3</v>
      </c>
      <c r="B23" s="108"/>
      <c r="C23" s="37">
        <v>1934</v>
      </c>
      <c r="D23" s="37">
        <v>2643</v>
      </c>
    </row>
    <row r="24" spans="1:4" x14ac:dyDescent="0.2">
      <c r="C24" s="20"/>
    </row>
  </sheetData>
  <sortState ref="A3:I22">
    <sortCondition ref="A3:A22"/>
  </sortState>
  <mergeCells count="2">
    <mergeCell ref="A23:B23"/>
    <mergeCell ref="A1:D1"/>
  </mergeCells>
  <phoneticPr fontId="0" type="noConversion"/>
  <pageMargins left="0.75" right="0.75" top="1" bottom="1" header="0.5" footer="0.5"/>
  <pageSetup paperSize="9" scale="75" orientation="landscape" r:id="rId1"/>
  <headerFooter alignWithMargins="0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  <pageSetUpPr fitToPage="1"/>
  </sheetPr>
  <dimension ref="A1:AA14"/>
  <sheetViews>
    <sheetView view="pageBreakPreview" zoomScaleNormal="110" zoomScaleSheetLayoutView="10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F19" sqref="F19"/>
    </sheetView>
  </sheetViews>
  <sheetFormatPr defaultRowHeight="12.75" x14ac:dyDescent="0.2"/>
  <cols>
    <col min="1" max="1" width="23" bestFit="1" customWidth="1"/>
    <col min="2" max="2" width="12.7109375" style="19" customWidth="1"/>
    <col min="3" max="3" width="12.28515625" customWidth="1"/>
    <col min="4" max="4" width="12.7109375" style="19" customWidth="1"/>
    <col min="5" max="5" width="8.5703125" bestFit="1" customWidth="1"/>
    <col min="6" max="6" width="12.7109375" style="19" customWidth="1"/>
    <col min="7" max="7" width="8.5703125" bestFit="1" customWidth="1"/>
    <col min="8" max="8" width="12.7109375" style="19" customWidth="1"/>
    <col min="9" max="9" width="8.5703125" bestFit="1" customWidth="1"/>
    <col min="10" max="10" width="12.7109375" style="19" customWidth="1"/>
    <col min="11" max="11" width="8.5703125" bestFit="1" customWidth="1"/>
    <col min="12" max="12" width="12.7109375" style="19" customWidth="1"/>
    <col min="13" max="13" width="8.5703125" bestFit="1" customWidth="1"/>
    <col min="14" max="14" width="12.7109375" style="19" customWidth="1"/>
    <col min="15" max="15" width="8.5703125" bestFit="1" customWidth="1"/>
    <col min="16" max="16" width="12.7109375" style="19" customWidth="1"/>
    <col min="17" max="17" width="8.5703125" bestFit="1" customWidth="1"/>
    <col min="18" max="18" width="12.7109375" style="19" customWidth="1"/>
    <col min="19" max="19" width="8.5703125" bestFit="1" customWidth="1"/>
    <col min="20" max="20" width="12.7109375" style="19" customWidth="1"/>
    <col min="21" max="21" width="8.5703125" bestFit="1" customWidth="1"/>
    <col min="22" max="22" width="12.7109375" style="19" customWidth="1"/>
    <col min="23" max="23" width="8.5703125" bestFit="1" customWidth="1"/>
    <col min="24" max="24" width="12.7109375" style="19" customWidth="1"/>
    <col min="25" max="25" width="8.5703125" bestFit="1" customWidth="1"/>
    <col min="26" max="26" width="12.7109375" style="19" customWidth="1"/>
    <col min="27" max="27" width="8.5703125" bestFit="1" customWidth="1"/>
  </cols>
  <sheetData>
    <row r="1" spans="1:27" x14ac:dyDescent="0.2">
      <c r="A1" s="113" t="s">
        <v>179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1:27" s="7" customFormat="1" ht="43.5" customHeight="1" x14ac:dyDescent="0.2">
      <c r="A2" s="107" t="s">
        <v>66</v>
      </c>
      <c r="B2" s="107" t="s">
        <v>168</v>
      </c>
      <c r="C2" s="114"/>
      <c r="D2" s="107" t="s">
        <v>55</v>
      </c>
      <c r="E2" s="107"/>
      <c r="F2" s="107"/>
      <c r="G2" s="114"/>
      <c r="H2" s="107" t="s">
        <v>39</v>
      </c>
      <c r="I2" s="114"/>
      <c r="J2" s="107" t="s">
        <v>40</v>
      </c>
      <c r="K2" s="114"/>
      <c r="L2" s="107" t="s">
        <v>41</v>
      </c>
      <c r="M2" s="114"/>
      <c r="N2" s="107" t="s">
        <v>58</v>
      </c>
      <c r="O2" s="107"/>
      <c r="P2" s="107"/>
      <c r="Q2" s="107"/>
      <c r="R2" s="107"/>
      <c r="S2" s="107"/>
      <c r="T2" s="107"/>
      <c r="U2" s="114"/>
      <c r="V2" s="107" t="s">
        <v>42</v>
      </c>
      <c r="W2" s="114"/>
      <c r="X2" s="107" t="s">
        <v>63</v>
      </c>
      <c r="Y2" s="107"/>
      <c r="Z2" s="107"/>
      <c r="AA2" s="114"/>
    </row>
    <row r="3" spans="1:27" s="7" customFormat="1" ht="25.5" x14ac:dyDescent="0.2">
      <c r="A3" s="107"/>
      <c r="B3" s="30" t="s">
        <v>167</v>
      </c>
      <c r="C3" s="31" t="s">
        <v>113</v>
      </c>
      <c r="D3" s="30" t="s">
        <v>56</v>
      </c>
      <c r="E3" s="31" t="s">
        <v>113</v>
      </c>
      <c r="F3" s="30" t="s">
        <v>57</v>
      </c>
      <c r="G3" s="31" t="s">
        <v>113</v>
      </c>
      <c r="H3" s="30" t="s">
        <v>67</v>
      </c>
      <c r="I3" s="31" t="s">
        <v>113</v>
      </c>
      <c r="J3" s="30" t="s">
        <v>67</v>
      </c>
      <c r="K3" s="31" t="s">
        <v>113</v>
      </c>
      <c r="L3" s="30" t="s">
        <v>67</v>
      </c>
      <c r="M3" s="31" t="s">
        <v>113</v>
      </c>
      <c r="N3" s="30" t="s">
        <v>59</v>
      </c>
      <c r="O3" s="31" t="s">
        <v>113</v>
      </c>
      <c r="P3" s="30" t="s">
        <v>60</v>
      </c>
      <c r="Q3" s="31" t="s">
        <v>113</v>
      </c>
      <c r="R3" s="30" t="s">
        <v>61</v>
      </c>
      <c r="S3" s="31" t="s">
        <v>113</v>
      </c>
      <c r="T3" s="30" t="s">
        <v>62</v>
      </c>
      <c r="U3" s="31" t="s">
        <v>113</v>
      </c>
      <c r="V3" s="30" t="s">
        <v>67</v>
      </c>
      <c r="W3" s="31" t="s">
        <v>113</v>
      </c>
      <c r="X3" s="30" t="s">
        <v>64</v>
      </c>
      <c r="Y3" s="31" t="s">
        <v>113</v>
      </c>
      <c r="Z3" s="30" t="s">
        <v>65</v>
      </c>
      <c r="AA3" s="31" t="s">
        <v>113</v>
      </c>
    </row>
    <row r="4" spans="1:27" x14ac:dyDescent="0.2">
      <c r="A4" s="48" t="s">
        <v>93</v>
      </c>
      <c r="B4" s="45">
        <v>616319.00000000105</v>
      </c>
      <c r="C4" s="97">
        <f t="shared" ref="C4:C13" si="0">B4/B$13</f>
        <v>0.6131581696355306</v>
      </c>
      <c r="D4" s="45">
        <v>87460.000000000015</v>
      </c>
      <c r="E4" s="97">
        <f t="shared" ref="E4:E13" si="1">D4/D$13</f>
        <v>0.58413758557355033</v>
      </c>
      <c r="F4" s="45">
        <v>44804.000000000051</v>
      </c>
      <c r="G4" s="97">
        <f t="shared" ref="G4:G13" si="2">F4/F$13</f>
        <v>0.72939797479894508</v>
      </c>
      <c r="H4" s="45">
        <v>6988.0000000000091</v>
      </c>
      <c r="I4" s="97">
        <f t="shared" ref="I4:I13" si="3">H4/H$13</f>
        <v>0.74103923647932401</v>
      </c>
      <c r="J4" s="45">
        <v>321367.00000000012</v>
      </c>
      <c r="K4" s="97">
        <f t="shared" ref="K4:K13" si="4">J4/J$13</f>
        <v>0.5950469383598439</v>
      </c>
      <c r="L4" s="45">
        <v>477565.00000000035</v>
      </c>
      <c r="M4" s="97">
        <f t="shared" ref="M4:M13" si="5">L4/L$13</f>
        <v>0.6030439789676808</v>
      </c>
      <c r="N4" s="45">
        <v>75794.000000000146</v>
      </c>
      <c r="O4" s="97">
        <f t="shared" ref="O4:O13" si="6">N4/N$13</f>
        <v>0.62776636628677551</v>
      </c>
      <c r="P4" s="45">
        <v>47906.999999999862</v>
      </c>
      <c r="Q4" s="97">
        <f t="shared" ref="Q4:Q13" si="7">P4/P$13</f>
        <v>0.63241059760009177</v>
      </c>
      <c r="R4" s="45">
        <v>11420.000000000002</v>
      </c>
      <c r="S4" s="97">
        <f t="shared" ref="S4:S13" si="8">R4/R$13</f>
        <v>0.14555929438156406</v>
      </c>
      <c r="T4" s="45">
        <v>64816.000000000167</v>
      </c>
      <c r="U4" s="97">
        <f t="shared" ref="U4:U13" si="9">T4/T$13</f>
        <v>0.59673900034064775</v>
      </c>
      <c r="V4" s="45">
        <v>357869.99999999965</v>
      </c>
      <c r="W4" s="97">
        <f t="shared" ref="W4:W13" si="10">V4/V$13</f>
        <v>0.9082948817518669</v>
      </c>
      <c r="X4" s="45">
        <v>3735.000000000005</v>
      </c>
      <c r="Y4" s="97">
        <f t="shared" ref="Y4:Y13" si="11">X4/X$13</f>
        <v>0.67552902875746179</v>
      </c>
      <c r="Z4" s="45">
        <v>70163.999999999956</v>
      </c>
      <c r="AA4" s="97">
        <f t="shared" ref="AA4:AA13" si="12">Z4/Z$13</f>
        <v>0.48893069927877147</v>
      </c>
    </row>
    <row r="5" spans="1:27" x14ac:dyDescent="0.2">
      <c r="A5" s="48" t="s">
        <v>152</v>
      </c>
      <c r="B5" s="45">
        <v>1078</v>
      </c>
      <c r="C5" s="97">
        <f t="shared" si="0"/>
        <v>1.0724714098820593E-3</v>
      </c>
      <c r="D5" s="45">
        <v>840.00000000000034</v>
      </c>
      <c r="E5" s="97">
        <f t="shared" si="1"/>
        <v>5.6102855234596667E-3</v>
      </c>
      <c r="F5" s="45">
        <v>171</v>
      </c>
      <c r="G5" s="97">
        <f t="shared" si="2"/>
        <v>2.7838374629635628E-3</v>
      </c>
      <c r="H5" s="45">
        <v>2</v>
      </c>
      <c r="I5" s="97">
        <f t="shared" si="3"/>
        <v>2.1208907741251376E-4</v>
      </c>
      <c r="J5" s="45">
        <v>418.99999999999989</v>
      </c>
      <c r="K5" s="97">
        <f t="shared" si="4"/>
        <v>7.7582535597237555E-4</v>
      </c>
      <c r="L5" s="45">
        <v>617.00000000000023</v>
      </c>
      <c r="M5" s="97">
        <f t="shared" si="5"/>
        <v>7.7911516761709689E-4</v>
      </c>
      <c r="N5" s="45">
        <v>81</v>
      </c>
      <c r="O5" s="97">
        <f t="shared" si="6"/>
        <v>6.7088523721176767E-4</v>
      </c>
      <c r="P5" s="45">
        <v>60.000000000000007</v>
      </c>
      <c r="Q5" s="97">
        <f t="shared" si="7"/>
        <v>7.9204783968951555E-4</v>
      </c>
      <c r="R5" s="45">
        <v>1</v>
      </c>
      <c r="S5" s="97">
        <f t="shared" si="8"/>
        <v>1.2745997756704381E-5</v>
      </c>
      <c r="T5" s="45">
        <v>81</v>
      </c>
      <c r="U5" s="97">
        <f t="shared" si="9"/>
        <v>7.4573961718699621E-4</v>
      </c>
      <c r="V5" s="45">
        <v>224.00000000000006</v>
      </c>
      <c r="W5" s="97">
        <f t="shared" si="10"/>
        <v>5.6852503286785271E-4</v>
      </c>
      <c r="X5" s="45">
        <v>8</v>
      </c>
      <c r="Y5" s="97">
        <f t="shared" si="11"/>
        <v>1.4469162597214691E-3</v>
      </c>
      <c r="Z5" s="45">
        <v>67</v>
      </c>
      <c r="AA5" s="97">
        <f t="shared" si="12"/>
        <v>4.668826870143907E-4</v>
      </c>
    </row>
    <row r="6" spans="1:27" x14ac:dyDescent="0.2">
      <c r="A6" s="48" t="s">
        <v>94</v>
      </c>
      <c r="B6" s="45">
        <v>177274.00000000003</v>
      </c>
      <c r="C6" s="97">
        <f t="shared" si="0"/>
        <v>0.17636483925364768</v>
      </c>
      <c r="D6" s="45">
        <v>24113.999999999985</v>
      </c>
      <c r="E6" s="97">
        <f t="shared" si="1"/>
        <v>0.16105526799131697</v>
      </c>
      <c r="F6" s="45">
        <v>2815</v>
      </c>
      <c r="G6" s="97">
        <f t="shared" si="2"/>
        <v>4.5827499755803684E-2</v>
      </c>
      <c r="H6" s="45">
        <v>1137.0000000000009</v>
      </c>
      <c r="I6" s="97">
        <f t="shared" si="3"/>
        <v>0.12057264050901416</v>
      </c>
      <c r="J6" s="45">
        <v>97487</v>
      </c>
      <c r="K6" s="97">
        <f t="shared" si="4"/>
        <v>0.18050808228563006</v>
      </c>
      <c r="L6" s="45">
        <v>132270</v>
      </c>
      <c r="M6" s="97">
        <f t="shared" si="5"/>
        <v>0.16702360327506219</v>
      </c>
      <c r="N6" s="45">
        <v>15745.999999999976</v>
      </c>
      <c r="O6" s="97">
        <f t="shared" si="6"/>
        <v>0.13041677710045035</v>
      </c>
      <c r="P6" s="45">
        <v>10179.999999999991</v>
      </c>
      <c r="Q6" s="97">
        <f t="shared" si="7"/>
        <v>0.13438411680065432</v>
      </c>
      <c r="R6" s="45">
        <v>1673.0000000000007</v>
      </c>
      <c r="S6" s="97">
        <f t="shared" si="8"/>
        <v>2.1324054246966439E-2</v>
      </c>
      <c r="T6" s="45">
        <v>13946.999999999998</v>
      </c>
      <c r="U6" s="97">
        <f t="shared" si="9"/>
        <v>0.12840531408527203</v>
      </c>
      <c r="V6" s="45">
        <v>35428.000000000036</v>
      </c>
      <c r="W6" s="97">
        <f t="shared" si="10"/>
        <v>8.9918325287688838E-2</v>
      </c>
      <c r="X6" s="45">
        <v>826</v>
      </c>
      <c r="Y6" s="97">
        <f t="shared" si="11"/>
        <v>0.14939410381624169</v>
      </c>
      <c r="Z6" s="45">
        <v>32024.000000000033</v>
      </c>
      <c r="AA6" s="97">
        <f t="shared" si="12"/>
        <v>0.22315598759625169</v>
      </c>
    </row>
    <row r="7" spans="1:27" x14ac:dyDescent="0.2">
      <c r="A7" s="48" t="s">
        <v>151</v>
      </c>
      <c r="B7" s="45">
        <v>1611.9999999999995</v>
      </c>
      <c r="C7" s="97">
        <f t="shared" si="0"/>
        <v>1.603732757634396E-3</v>
      </c>
      <c r="D7" s="45">
        <v>1321.9999999999998</v>
      </c>
      <c r="E7" s="97">
        <f t="shared" si="1"/>
        <v>8.8295207881115174E-3</v>
      </c>
      <c r="F7" s="45">
        <v>254.00000000000014</v>
      </c>
      <c r="G7" s="97">
        <f t="shared" si="2"/>
        <v>4.1350568163318439E-3</v>
      </c>
      <c r="H7" s="45">
        <v>16</v>
      </c>
      <c r="I7" s="97">
        <f t="shared" si="3"/>
        <v>1.6967126193001101E-3</v>
      </c>
      <c r="J7" s="45">
        <v>969.99999999999966</v>
      </c>
      <c r="K7" s="97">
        <f t="shared" si="4"/>
        <v>1.7960634732534708E-3</v>
      </c>
      <c r="L7" s="45">
        <v>1289.0000000000005</v>
      </c>
      <c r="M7" s="97">
        <f t="shared" si="5"/>
        <v>1.6276814441789917E-3</v>
      </c>
      <c r="N7" s="45">
        <v>223</v>
      </c>
      <c r="O7" s="97">
        <f t="shared" si="6"/>
        <v>1.8470050357805455E-3</v>
      </c>
      <c r="P7" s="45">
        <v>136</v>
      </c>
      <c r="Q7" s="97">
        <f t="shared" si="7"/>
        <v>1.7953084366295682E-3</v>
      </c>
      <c r="R7" s="45">
        <v>81</v>
      </c>
      <c r="S7" s="97">
        <f t="shared" si="8"/>
        <v>1.0324258182930549E-3</v>
      </c>
      <c r="T7" s="45">
        <v>154.00000000000003</v>
      </c>
      <c r="U7" s="97">
        <f t="shared" si="9"/>
        <v>1.4178259388493511E-3</v>
      </c>
      <c r="V7" s="45">
        <v>134</v>
      </c>
      <c r="W7" s="97">
        <f t="shared" si="10"/>
        <v>3.4009979644773324E-4</v>
      </c>
      <c r="X7" s="45">
        <v>17.000000000000004</v>
      </c>
      <c r="Y7" s="97">
        <f t="shared" si="11"/>
        <v>3.0746970519081223E-3</v>
      </c>
      <c r="Z7" s="45">
        <v>324.00000000000006</v>
      </c>
      <c r="AA7" s="97">
        <f t="shared" si="12"/>
        <v>2.2577610536218301E-3</v>
      </c>
    </row>
    <row r="8" spans="1:27" x14ac:dyDescent="0.2">
      <c r="A8" s="48" t="s">
        <v>95</v>
      </c>
      <c r="B8" s="45">
        <v>1662.0000000000005</v>
      </c>
      <c r="C8" s="97">
        <f t="shared" si="0"/>
        <v>1.65347632952132E-3</v>
      </c>
      <c r="D8" s="45">
        <v>191.00000000000003</v>
      </c>
      <c r="E8" s="97">
        <f t="shared" si="1"/>
        <v>1.2756720654533286E-3</v>
      </c>
      <c r="F8" s="45">
        <v>46</v>
      </c>
      <c r="G8" s="97">
        <f t="shared" si="2"/>
        <v>7.4886855728844388E-4</v>
      </c>
      <c r="H8" s="45">
        <v>11.000000000000002</v>
      </c>
      <c r="I8" s="97">
        <f t="shared" si="3"/>
        <v>1.1664899257688257E-3</v>
      </c>
      <c r="J8" s="45">
        <v>999</v>
      </c>
      <c r="K8" s="97">
        <f t="shared" si="4"/>
        <v>1.8497602162682659E-3</v>
      </c>
      <c r="L8" s="45">
        <v>1158</v>
      </c>
      <c r="M8" s="97">
        <f t="shared" si="5"/>
        <v>1.4622615301468362E-3</v>
      </c>
      <c r="N8" s="45">
        <v>207</v>
      </c>
      <c r="O8" s="97">
        <f t="shared" si="6"/>
        <v>1.7144844950967395E-3</v>
      </c>
      <c r="P8" s="45">
        <v>113.00000000000001</v>
      </c>
      <c r="Q8" s="97">
        <f t="shared" si="7"/>
        <v>1.491690098081921E-3</v>
      </c>
      <c r="R8" s="45">
        <v>388</v>
      </c>
      <c r="S8" s="97">
        <f t="shared" si="8"/>
        <v>4.9454471296012997E-3</v>
      </c>
      <c r="T8" s="45">
        <v>229</v>
      </c>
      <c r="U8" s="97">
        <f t="shared" si="9"/>
        <v>2.108325584392866E-3</v>
      </c>
      <c r="V8" s="45">
        <v>1</v>
      </c>
      <c r="W8" s="97">
        <f t="shared" si="10"/>
        <v>2.5380581824457702E-6</v>
      </c>
      <c r="X8" s="45">
        <v>8.0000000000000018</v>
      </c>
      <c r="Y8" s="97">
        <f t="shared" si="11"/>
        <v>1.4469162597214695E-3</v>
      </c>
      <c r="Z8" s="45">
        <v>250</v>
      </c>
      <c r="AA8" s="97">
        <f t="shared" si="12"/>
        <v>1.7420995784119056E-3</v>
      </c>
    </row>
    <row r="9" spans="1:27" x14ac:dyDescent="0.2">
      <c r="A9" s="48" t="s">
        <v>96</v>
      </c>
      <c r="B9" s="45">
        <v>3850.9999999999995</v>
      </c>
      <c r="C9" s="97">
        <f t="shared" si="0"/>
        <v>3.8312499067308069E-3</v>
      </c>
      <c r="D9" s="45">
        <v>2594.0000000000005</v>
      </c>
      <c r="E9" s="97">
        <f t="shared" si="1"/>
        <v>1.7325096009350442E-2</v>
      </c>
      <c r="F9" s="45">
        <v>941.00000000000023</v>
      </c>
      <c r="G9" s="97">
        <f t="shared" si="2"/>
        <v>1.5319245921922301E-2</v>
      </c>
      <c r="H9" s="45">
        <v>23.000000000000004</v>
      </c>
      <c r="I9" s="97">
        <f t="shared" si="3"/>
        <v>2.4390243902439085E-3</v>
      </c>
      <c r="J9" s="45">
        <v>2265.0000000000009</v>
      </c>
      <c r="K9" s="97">
        <f t="shared" si="4"/>
        <v>4.1939007906382619E-3</v>
      </c>
      <c r="L9" s="45">
        <v>3159.9999999999995</v>
      </c>
      <c r="M9" s="97">
        <f t="shared" si="5"/>
        <v>3.9902818957374799E-3</v>
      </c>
      <c r="N9" s="45">
        <v>750</v>
      </c>
      <c r="O9" s="97">
        <f t="shared" si="6"/>
        <v>6.2119003445534043E-3</v>
      </c>
      <c r="P9" s="45">
        <v>432.00000000000006</v>
      </c>
      <c r="Q9" s="97">
        <f t="shared" si="7"/>
        <v>5.7027444457645122E-3</v>
      </c>
      <c r="R9" s="45">
        <v>1433.9999999999998</v>
      </c>
      <c r="S9" s="97">
        <f t="shared" si="8"/>
        <v>1.8277760783114078E-2</v>
      </c>
      <c r="T9" s="45">
        <v>884</v>
      </c>
      <c r="U9" s="97">
        <f t="shared" si="9"/>
        <v>8.1386891554728977E-3</v>
      </c>
      <c r="V9" s="45">
        <v>27</v>
      </c>
      <c r="W9" s="97">
        <f t="shared" si="10"/>
        <v>6.8527570926035794E-5</v>
      </c>
      <c r="X9" s="45">
        <v>45.000000000000007</v>
      </c>
      <c r="Y9" s="97">
        <f t="shared" si="11"/>
        <v>8.1389039609332647E-3</v>
      </c>
      <c r="Z9" s="45">
        <v>625</v>
      </c>
      <c r="AA9" s="97">
        <f t="shared" si="12"/>
        <v>4.355248946029764E-3</v>
      </c>
    </row>
    <row r="10" spans="1:27" x14ac:dyDescent="0.2">
      <c r="A10" s="48" t="s">
        <v>157</v>
      </c>
      <c r="B10" s="45">
        <v>49658.999999999985</v>
      </c>
      <c r="C10" s="97">
        <f t="shared" si="0"/>
        <v>4.9404320726654141E-2</v>
      </c>
      <c r="D10" s="45">
        <v>9272.9999999999982</v>
      </c>
      <c r="E10" s="97">
        <f t="shared" si="1"/>
        <v>6.1933544832192211E-2</v>
      </c>
      <c r="F10" s="45">
        <v>6565.0000000000055</v>
      </c>
      <c r="G10" s="97">
        <f t="shared" si="2"/>
        <v>0.10687656692605735</v>
      </c>
      <c r="H10" s="45">
        <v>323.99999999999983</v>
      </c>
      <c r="I10" s="97">
        <f t="shared" si="3"/>
        <v>3.4358430540827212E-2</v>
      </c>
      <c r="J10" s="45">
        <v>28915.999999999982</v>
      </c>
      <c r="K10" s="97">
        <f t="shared" si="4"/>
        <v>5.3541207621234377E-2</v>
      </c>
      <c r="L10" s="45">
        <v>45004.999999999971</v>
      </c>
      <c r="M10" s="97">
        <f t="shared" si="5"/>
        <v>5.6829948328375061E-2</v>
      </c>
      <c r="N10" s="45">
        <v>8558.9999999999982</v>
      </c>
      <c r="O10" s="97">
        <f t="shared" si="6"/>
        <v>7.0890206732043437E-2</v>
      </c>
      <c r="P10" s="45">
        <v>5235</v>
      </c>
      <c r="Q10" s="97">
        <f t="shared" si="7"/>
        <v>6.9106174012910221E-2</v>
      </c>
      <c r="R10" s="45">
        <v>20438.000000000025</v>
      </c>
      <c r="S10" s="97">
        <f t="shared" si="8"/>
        <v>0.26050270215152443</v>
      </c>
      <c r="T10" s="45">
        <v>8913</v>
      </c>
      <c r="U10" s="97">
        <f t="shared" si="9"/>
        <v>8.2058977876391326E-2</v>
      </c>
      <c r="V10" s="45">
        <v>211.00000000000009</v>
      </c>
      <c r="W10" s="97">
        <f t="shared" si="10"/>
        <v>5.355302764960577E-4</v>
      </c>
      <c r="X10" s="45">
        <v>296</v>
      </c>
      <c r="Y10" s="97">
        <f t="shared" si="11"/>
        <v>5.3535901609694354E-2</v>
      </c>
      <c r="Z10" s="45">
        <v>11027</v>
      </c>
      <c r="AA10" s="97">
        <f t="shared" si="12"/>
        <v>7.6840528204592334E-2</v>
      </c>
    </row>
    <row r="11" spans="1:27" x14ac:dyDescent="0.2">
      <c r="A11" s="48" t="s">
        <v>158</v>
      </c>
      <c r="B11" s="45">
        <v>139763.99999999994</v>
      </c>
      <c r="C11" s="97">
        <f t="shared" si="0"/>
        <v>0.13904721162407799</v>
      </c>
      <c r="D11" s="45">
        <v>21878.000000000018</v>
      </c>
      <c r="E11" s="97">
        <f t="shared" si="1"/>
        <v>0.14612122224077456</v>
      </c>
      <c r="F11" s="45">
        <v>5375.9999999999973</v>
      </c>
      <c r="G11" s="97">
        <f t="shared" si="2"/>
        <v>8.7519942695275479E-2</v>
      </c>
      <c r="H11" s="45">
        <v>866.0000000000008</v>
      </c>
      <c r="I11" s="97">
        <f t="shared" si="3"/>
        <v>9.1834570519618533E-2</v>
      </c>
      <c r="J11" s="45">
        <v>79607.999999999956</v>
      </c>
      <c r="K11" s="97">
        <f t="shared" si="4"/>
        <v>0.14740311441109513</v>
      </c>
      <c r="L11" s="45">
        <v>120717.99999999987</v>
      </c>
      <c r="M11" s="97">
        <f t="shared" si="5"/>
        <v>0.15243634490178373</v>
      </c>
      <c r="N11" s="45">
        <v>17627.000000000015</v>
      </c>
      <c r="O11" s="97">
        <f t="shared" si="6"/>
        <v>0.1459962231645906</v>
      </c>
      <c r="P11" s="45">
        <v>10620.999999999998</v>
      </c>
      <c r="Q11" s="97">
        <f t="shared" si="7"/>
        <v>0.14020566842237236</v>
      </c>
      <c r="R11" s="45">
        <v>40881.999999999993</v>
      </c>
      <c r="S11" s="97">
        <f t="shared" si="8"/>
        <v>0.52108188028958835</v>
      </c>
      <c r="T11" s="45">
        <v>17916</v>
      </c>
      <c r="U11" s="97">
        <f t="shared" si="9"/>
        <v>0.16494655532743488</v>
      </c>
      <c r="V11" s="45">
        <v>104.00000000000006</v>
      </c>
      <c r="W11" s="97">
        <f t="shared" si="10"/>
        <v>2.6395805097436027E-4</v>
      </c>
      <c r="X11" s="45">
        <v>455.99999999999949</v>
      </c>
      <c r="Y11" s="97">
        <f t="shared" si="11"/>
        <v>8.247422680412364E-2</v>
      </c>
      <c r="Z11" s="45">
        <v>27183.000000000004</v>
      </c>
      <c r="AA11" s="97">
        <f t="shared" si="12"/>
        <v>0.18942197135988334</v>
      </c>
    </row>
    <row r="12" spans="1:27" x14ac:dyDescent="0.2">
      <c r="A12" s="48" t="s">
        <v>159</v>
      </c>
      <c r="B12" s="45">
        <v>13936</v>
      </c>
      <c r="C12" s="97">
        <f t="shared" si="0"/>
        <v>1.386452835632317E-2</v>
      </c>
      <c r="D12" s="45">
        <v>2053</v>
      </c>
      <c r="E12" s="97">
        <f t="shared" si="1"/>
        <v>1.3711804975788918E-2</v>
      </c>
      <c r="F12" s="45">
        <v>454</v>
      </c>
      <c r="G12" s="97">
        <f t="shared" si="2"/>
        <v>7.3910070654120323E-3</v>
      </c>
      <c r="H12" s="45">
        <v>63</v>
      </c>
      <c r="I12" s="97">
        <f t="shared" si="3"/>
        <v>6.6808059384941831E-3</v>
      </c>
      <c r="J12" s="45">
        <v>8038.9999999999964</v>
      </c>
      <c r="K12" s="97">
        <f t="shared" si="4"/>
        <v>1.488510748606665E-2</v>
      </c>
      <c r="L12" s="45">
        <v>10141.999999999998</v>
      </c>
      <c r="M12" s="97">
        <f t="shared" si="5"/>
        <v>1.2806784489420733E-2</v>
      </c>
      <c r="N12" s="45">
        <v>1748.9999999999995</v>
      </c>
      <c r="O12" s="97">
        <f t="shared" si="6"/>
        <v>1.4486151603498535E-2</v>
      </c>
      <c r="P12" s="45">
        <v>1069</v>
      </c>
      <c r="Q12" s="97">
        <f t="shared" si="7"/>
        <v>1.4111652343801533E-2</v>
      </c>
      <c r="R12" s="45">
        <v>2139</v>
      </c>
      <c r="S12" s="97">
        <f t="shared" si="8"/>
        <v>2.7263689201590672E-2</v>
      </c>
      <c r="T12" s="45">
        <v>1677.0000000000009</v>
      </c>
      <c r="U12" s="97">
        <f t="shared" si="9"/>
        <v>1.5439572074353003E-2</v>
      </c>
      <c r="V12" s="45">
        <v>3</v>
      </c>
      <c r="W12" s="97">
        <f t="shared" si="10"/>
        <v>7.6141745473373105E-6</v>
      </c>
      <c r="X12" s="45">
        <v>138</v>
      </c>
      <c r="Y12" s="97">
        <f t="shared" si="11"/>
        <v>2.4959305480195343E-2</v>
      </c>
      <c r="Z12" s="45">
        <v>1841.0000000000002</v>
      </c>
      <c r="AA12" s="97">
        <f t="shared" si="12"/>
        <v>1.2828821295425273E-2</v>
      </c>
    </row>
    <row r="13" spans="1:27" x14ac:dyDescent="0.2">
      <c r="A13" s="49" t="s">
        <v>3</v>
      </c>
      <c r="B13" s="37">
        <v>1005154.9999999988</v>
      </c>
      <c r="C13" s="98">
        <f t="shared" si="0"/>
        <v>1</v>
      </c>
      <c r="D13" s="37">
        <v>149725.00000000032</v>
      </c>
      <c r="E13" s="98">
        <f t="shared" si="1"/>
        <v>1</v>
      </c>
      <c r="F13" s="37">
        <v>61426.000000000065</v>
      </c>
      <c r="G13" s="98">
        <f t="shared" si="2"/>
        <v>1</v>
      </c>
      <c r="H13" s="37">
        <v>9429.9999999999782</v>
      </c>
      <c r="I13" s="98">
        <f t="shared" si="3"/>
        <v>1</v>
      </c>
      <c r="J13" s="37">
        <v>540069.99999999872</v>
      </c>
      <c r="K13" s="98">
        <f t="shared" si="4"/>
        <v>1</v>
      </c>
      <c r="L13" s="37">
        <v>791923.9999999979</v>
      </c>
      <c r="M13" s="98">
        <f t="shared" si="5"/>
        <v>1</v>
      </c>
      <c r="N13" s="37">
        <v>120736.00000000003</v>
      </c>
      <c r="O13" s="98">
        <f t="shared" si="6"/>
        <v>1</v>
      </c>
      <c r="P13" s="37">
        <v>75753.000000000175</v>
      </c>
      <c r="Q13" s="98">
        <f t="shared" si="7"/>
        <v>1</v>
      </c>
      <c r="R13" s="37">
        <v>78456.000000000087</v>
      </c>
      <c r="S13" s="98">
        <f t="shared" si="8"/>
        <v>1</v>
      </c>
      <c r="T13" s="37">
        <v>108617.00000000004</v>
      </c>
      <c r="U13" s="98">
        <f t="shared" si="9"/>
        <v>1</v>
      </c>
      <c r="V13" s="37">
        <v>394002.00000000064</v>
      </c>
      <c r="W13" s="98">
        <f t="shared" si="10"/>
        <v>1</v>
      </c>
      <c r="X13" s="37">
        <v>5528.9999999999982</v>
      </c>
      <c r="Y13" s="98">
        <f t="shared" si="11"/>
        <v>1</v>
      </c>
      <c r="Z13" s="37">
        <v>143504.99999999971</v>
      </c>
      <c r="AA13" s="98">
        <f t="shared" si="12"/>
        <v>1</v>
      </c>
    </row>
    <row r="14" spans="1:27" x14ac:dyDescent="0.2">
      <c r="C14" s="1"/>
      <c r="E14" s="1"/>
      <c r="G14" s="1"/>
      <c r="I14" s="1"/>
      <c r="K14" s="1"/>
      <c r="M14" s="1"/>
      <c r="O14" s="1"/>
      <c r="Q14" s="1"/>
      <c r="S14" s="1"/>
      <c r="U14" s="1"/>
      <c r="W14" s="1"/>
      <c r="Y14" s="1"/>
      <c r="AA14" s="1"/>
    </row>
  </sheetData>
  <mergeCells count="10">
    <mergeCell ref="A1:AA1"/>
    <mergeCell ref="X2:AA2"/>
    <mergeCell ref="V2:W2"/>
    <mergeCell ref="N2:U2"/>
    <mergeCell ref="L2:M2"/>
    <mergeCell ref="A2:A3"/>
    <mergeCell ref="J2:K2"/>
    <mergeCell ref="H2:I2"/>
    <mergeCell ref="D2:G2"/>
    <mergeCell ref="B2:C2"/>
  </mergeCells>
  <phoneticPr fontId="0" type="noConversion"/>
  <pageMargins left="0.75" right="0.75" top="1" bottom="1" header="0.5" footer="0.5"/>
  <pageSetup paperSize="8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2"/>
  <sheetViews>
    <sheetView zoomScaleNormal="100" workbookViewId="0">
      <selection activeCell="H34" sqref="H34"/>
    </sheetView>
  </sheetViews>
  <sheetFormatPr defaultRowHeight="12.75" x14ac:dyDescent="0.2"/>
  <cols>
    <col min="1" max="1" width="27.85546875" customWidth="1"/>
    <col min="2" max="3" width="15.7109375" customWidth="1"/>
  </cols>
  <sheetData>
    <row r="1" spans="1:3" ht="27" customHeight="1" x14ac:dyDescent="0.2">
      <c r="A1" s="115" t="s">
        <v>187</v>
      </c>
      <c r="B1" s="115"/>
      <c r="C1" s="115"/>
    </row>
    <row r="2" spans="1:3" x14ac:dyDescent="0.2">
      <c r="A2" s="38" t="s">
        <v>66</v>
      </c>
      <c r="B2" s="103" t="s">
        <v>68</v>
      </c>
      <c r="C2" s="103" t="s">
        <v>184</v>
      </c>
    </row>
    <row r="3" spans="1:3" x14ac:dyDescent="0.2">
      <c r="A3" s="13" t="s">
        <v>93</v>
      </c>
      <c r="B3" s="67">
        <v>616319.00000000105</v>
      </c>
      <c r="C3" s="137">
        <f>B3/B$12</f>
        <v>0.6131581696355306</v>
      </c>
    </row>
    <row r="4" spans="1:3" x14ac:dyDescent="0.2">
      <c r="A4" s="13" t="s">
        <v>152</v>
      </c>
      <c r="B4" s="67">
        <v>1078</v>
      </c>
      <c r="C4" s="137">
        <f t="shared" ref="C4:C12" si="0">B4/B$12</f>
        <v>1.0724714098820593E-3</v>
      </c>
    </row>
    <row r="5" spans="1:3" x14ac:dyDescent="0.2">
      <c r="A5" s="13" t="s">
        <v>94</v>
      </c>
      <c r="B5" s="67">
        <v>177274.00000000003</v>
      </c>
      <c r="C5" s="137">
        <f t="shared" si="0"/>
        <v>0.17636483925364768</v>
      </c>
    </row>
    <row r="6" spans="1:3" x14ac:dyDescent="0.2">
      <c r="A6" s="13" t="s">
        <v>151</v>
      </c>
      <c r="B6" s="67">
        <v>1611.9999999999995</v>
      </c>
      <c r="C6" s="137">
        <f t="shared" si="0"/>
        <v>1.603732757634396E-3</v>
      </c>
    </row>
    <row r="7" spans="1:3" x14ac:dyDescent="0.2">
      <c r="A7" s="13" t="s">
        <v>95</v>
      </c>
      <c r="B7" s="67">
        <v>1662.0000000000005</v>
      </c>
      <c r="C7" s="137">
        <f t="shared" si="0"/>
        <v>1.65347632952132E-3</v>
      </c>
    </row>
    <row r="8" spans="1:3" x14ac:dyDescent="0.2">
      <c r="A8" s="13" t="s">
        <v>96</v>
      </c>
      <c r="B8" s="67">
        <v>3850.9999999999995</v>
      </c>
      <c r="C8" s="137">
        <f t="shared" si="0"/>
        <v>3.8312499067308069E-3</v>
      </c>
    </row>
    <row r="9" spans="1:3" x14ac:dyDescent="0.2">
      <c r="A9" s="13" t="s">
        <v>157</v>
      </c>
      <c r="B9" s="67">
        <v>49658.999999999985</v>
      </c>
      <c r="C9" s="137">
        <f t="shared" si="0"/>
        <v>4.9404320726654141E-2</v>
      </c>
    </row>
    <row r="10" spans="1:3" x14ac:dyDescent="0.2">
      <c r="A10" s="13" t="s">
        <v>158</v>
      </c>
      <c r="B10" s="67">
        <v>139763.99999999994</v>
      </c>
      <c r="C10" s="137">
        <f t="shared" si="0"/>
        <v>0.13904721162407799</v>
      </c>
    </row>
    <row r="11" spans="1:3" x14ac:dyDescent="0.2">
      <c r="A11" s="13" t="s">
        <v>159</v>
      </c>
      <c r="B11" s="67">
        <v>13936</v>
      </c>
      <c r="C11" s="137">
        <f t="shared" si="0"/>
        <v>1.386452835632317E-2</v>
      </c>
    </row>
    <row r="12" spans="1:3" x14ac:dyDescent="0.2">
      <c r="A12" s="29" t="s">
        <v>161</v>
      </c>
      <c r="B12" s="138">
        <v>1005154.9999999988</v>
      </c>
      <c r="C12" s="139">
        <f t="shared" si="0"/>
        <v>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D35"/>
  <sheetViews>
    <sheetView zoomScaleNormal="100" zoomScaleSheetLayoutView="130" workbookViewId="0">
      <selection activeCell="C36" sqref="C36"/>
    </sheetView>
  </sheetViews>
  <sheetFormatPr defaultRowHeight="12.75" x14ac:dyDescent="0.2"/>
  <cols>
    <col min="1" max="1" width="32.140625" customWidth="1"/>
    <col min="2" max="2" width="16.5703125" style="19" customWidth="1"/>
    <col min="3" max="5" width="9.140625" customWidth="1"/>
  </cols>
  <sheetData>
    <row r="1" spans="1:4" ht="38.25" customHeight="1" x14ac:dyDescent="0.2">
      <c r="A1" s="107" t="s">
        <v>176</v>
      </c>
      <c r="B1" s="107"/>
    </row>
    <row r="2" spans="1:4" x14ac:dyDescent="0.2">
      <c r="A2" s="32" t="s">
        <v>22</v>
      </c>
      <c r="B2" s="33" t="s">
        <v>23</v>
      </c>
    </row>
    <row r="3" spans="1:4" x14ac:dyDescent="0.2">
      <c r="A3" s="2" t="s">
        <v>24</v>
      </c>
      <c r="B3" s="46">
        <v>755919</v>
      </c>
    </row>
    <row r="4" spans="1:4" x14ac:dyDescent="0.2">
      <c r="A4" s="13" t="s">
        <v>111</v>
      </c>
      <c r="B4" s="46">
        <v>2841242</v>
      </c>
    </row>
    <row r="5" spans="1:4" x14ac:dyDescent="0.2">
      <c r="A5" s="108" t="s">
        <v>173</v>
      </c>
      <c r="B5" s="108"/>
      <c r="D5" s="19"/>
    </row>
    <row r="6" spans="1:4" x14ac:dyDescent="0.2">
      <c r="A6" s="2" t="s">
        <v>25</v>
      </c>
      <c r="B6" s="95">
        <v>80463</v>
      </c>
    </row>
    <row r="7" spans="1:4" x14ac:dyDescent="0.2">
      <c r="A7" s="2" t="s">
        <v>26</v>
      </c>
      <c r="B7" s="95">
        <v>843653</v>
      </c>
    </row>
    <row r="8" spans="1:4" x14ac:dyDescent="0.2">
      <c r="A8" s="2" t="s">
        <v>27</v>
      </c>
      <c r="B8" s="95">
        <v>135444</v>
      </c>
    </row>
    <row r="9" spans="1:4" x14ac:dyDescent="0.2">
      <c r="A9" s="108" t="s">
        <v>174</v>
      </c>
      <c r="B9" s="108"/>
    </row>
    <row r="10" spans="1:4" x14ac:dyDescent="0.2">
      <c r="A10" s="2" t="s">
        <v>25</v>
      </c>
      <c r="B10" s="95">
        <v>40465</v>
      </c>
    </row>
    <row r="11" spans="1:4" x14ac:dyDescent="0.2">
      <c r="A11" s="2" t="s">
        <v>26</v>
      </c>
      <c r="B11" s="95">
        <v>672183</v>
      </c>
    </row>
    <row r="12" spans="1:4" x14ac:dyDescent="0.2">
      <c r="A12" s="2" t="s">
        <v>27</v>
      </c>
      <c r="B12" s="95">
        <v>319883</v>
      </c>
    </row>
    <row r="13" spans="1:4" x14ac:dyDescent="0.2">
      <c r="A13" s="109" t="s">
        <v>28</v>
      </c>
      <c r="B13" s="116"/>
      <c r="D13" s="19"/>
    </row>
    <row r="14" spans="1:4" x14ac:dyDescent="0.2">
      <c r="A14" s="2" t="s">
        <v>29</v>
      </c>
      <c r="B14" s="95">
        <v>52072</v>
      </c>
    </row>
    <row r="15" spans="1:4" x14ac:dyDescent="0.2">
      <c r="A15" s="2" t="s">
        <v>26</v>
      </c>
      <c r="B15" s="95">
        <v>976853</v>
      </c>
    </row>
    <row r="16" spans="1:4" x14ac:dyDescent="0.2">
      <c r="A16" s="2" t="s">
        <v>27</v>
      </c>
      <c r="B16" s="95">
        <v>80626</v>
      </c>
    </row>
    <row r="17" spans="1:4" x14ac:dyDescent="0.2">
      <c r="A17" s="108" t="s">
        <v>30</v>
      </c>
      <c r="B17" s="108"/>
      <c r="D17" s="19"/>
    </row>
    <row r="18" spans="1:4" x14ac:dyDescent="0.2">
      <c r="A18" s="2" t="s">
        <v>29</v>
      </c>
      <c r="B18" s="46">
        <v>7073</v>
      </c>
    </row>
    <row r="19" spans="1:4" x14ac:dyDescent="0.2">
      <c r="A19" s="2" t="s">
        <v>26</v>
      </c>
      <c r="B19" s="46">
        <v>123951</v>
      </c>
    </row>
    <row r="20" spans="1:4" x14ac:dyDescent="0.2">
      <c r="A20" s="2" t="s">
        <v>27</v>
      </c>
      <c r="B20" s="46">
        <v>13110</v>
      </c>
    </row>
    <row r="21" spans="1:4" x14ac:dyDescent="0.2">
      <c r="A21" s="108" t="s">
        <v>31</v>
      </c>
      <c r="B21" s="108"/>
      <c r="D21" s="19"/>
    </row>
    <row r="22" spans="1:4" ht="25.5" x14ac:dyDescent="0.2">
      <c r="A22" s="39" t="s">
        <v>162</v>
      </c>
      <c r="B22" s="46">
        <v>7439</v>
      </c>
    </row>
    <row r="23" spans="1:4" x14ac:dyDescent="0.2">
      <c r="A23" s="2" t="s">
        <v>163</v>
      </c>
      <c r="B23" s="46">
        <v>4132</v>
      </c>
    </row>
    <row r="24" spans="1:4" ht="25.5" x14ac:dyDescent="0.2">
      <c r="A24" s="39" t="s">
        <v>164</v>
      </c>
      <c r="B24" s="46">
        <v>7597</v>
      </c>
    </row>
    <row r="25" spans="1:4" x14ac:dyDescent="0.2">
      <c r="A25" s="2" t="s">
        <v>112</v>
      </c>
      <c r="B25" s="46">
        <v>5120</v>
      </c>
    </row>
    <row r="26" spans="1:4" x14ac:dyDescent="0.2">
      <c r="A26" s="2" t="s">
        <v>165</v>
      </c>
      <c r="B26" s="46">
        <v>15364</v>
      </c>
    </row>
    <row r="27" spans="1:4" x14ac:dyDescent="0.2">
      <c r="A27" s="2" t="s">
        <v>32</v>
      </c>
      <c r="B27" s="46">
        <v>5486</v>
      </c>
    </row>
    <row r="28" spans="1:4" x14ac:dyDescent="0.2">
      <c r="A28" s="2" t="s">
        <v>33</v>
      </c>
      <c r="B28" s="46">
        <v>7479</v>
      </c>
    </row>
    <row r="29" spans="1:4" x14ac:dyDescent="0.2">
      <c r="A29" s="2" t="s">
        <v>166</v>
      </c>
      <c r="B29" s="46">
        <v>10814</v>
      </c>
    </row>
    <row r="30" spans="1:4" x14ac:dyDescent="0.2">
      <c r="A30" s="108" t="s">
        <v>34</v>
      </c>
      <c r="B30" s="108"/>
      <c r="D30" s="19"/>
    </row>
    <row r="31" spans="1:4" x14ac:dyDescent="0.2">
      <c r="A31" s="2" t="s">
        <v>29</v>
      </c>
      <c r="B31" s="46">
        <v>135776</v>
      </c>
    </row>
    <row r="32" spans="1:4" x14ac:dyDescent="0.2">
      <c r="A32" s="2" t="s">
        <v>26</v>
      </c>
      <c r="B32" s="46">
        <v>224602</v>
      </c>
    </row>
    <row r="33" spans="1:2" x14ac:dyDescent="0.2">
      <c r="A33" s="2" t="s">
        <v>27</v>
      </c>
      <c r="B33" s="46">
        <v>206856</v>
      </c>
    </row>
    <row r="34" spans="1:2" x14ac:dyDescent="0.2">
      <c r="A34" s="2" t="s">
        <v>35</v>
      </c>
      <c r="B34" s="46">
        <v>8255</v>
      </c>
    </row>
    <row r="35" spans="1:2" x14ac:dyDescent="0.2">
      <c r="A35" s="2" t="s">
        <v>36</v>
      </c>
      <c r="B35" s="46">
        <v>10383</v>
      </c>
    </row>
  </sheetData>
  <mergeCells count="7">
    <mergeCell ref="A1:B1"/>
    <mergeCell ref="A30:B30"/>
    <mergeCell ref="A5:B5"/>
    <mergeCell ref="A13:B13"/>
    <mergeCell ref="A17:B17"/>
    <mergeCell ref="A21:B21"/>
    <mergeCell ref="A9:B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6"/>
  <sheetViews>
    <sheetView zoomScaleNormal="100" workbookViewId="0">
      <selection activeCell="N24" sqref="N24"/>
    </sheetView>
  </sheetViews>
  <sheetFormatPr defaultRowHeight="12.75" x14ac:dyDescent="0.2"/>
  <cols>
    <col min="1" max="1" width="23.42578125" customWidth="1"/>
    <col min="2" max="13" width="12.5703125" customWidth="1"/>
  </cols>
  <sheetData>
    <row r="1" spans="1:13" ht="21.75" customHeight="1" x14ac:dyDescent="0.2">
      <c r="A1" s="112" t="s">
        <v>188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5.5" x14ac:dyDescent="0.2">
      <c r="A2" s="104" t="s">
        <v>1</v>
      </c>
      <c r="B2" s="140" t="s">
        <v>97</v>
      </c>
      <c r="C2" s="140" t="s">
        <v>98</v>
      </c>
      <c r="D2" s="141" t="s">
        <v>99</v>
      </c>
      <c r="E2" s="140" t="s">
        <v>105</v>
      </c>
      <c r="F2" s="140" t="s">
        <v>106</v>
      </c>
      <c r="G2" s="140" t="s">
        <v>107</v>
      </c>
      <c r="H2" s="140" t="s">
        <v>101</v>
      </c>
      <c r="I2" s="140" t="s">
        <v>102</v>
      </c>
      <c r="J2" s="140" t="s">
        <v>100</v>
      </c>
      <c r="K2" s="140" t="s">
        <v>103</v>
      </c>
      <c r="L2" s="140" t="s">
        <v>104</v>
      </c>
      <c r="M2" s="140" t="s">
        <v>4</v>
      </c>
    </row>
    <row r="3" spans="1:13" x14ac:dyDescent="0.2">
      <c r="A3" s="142" t="s">
        <v>46</v>
      </c>
      <c r="B3" s="136">
        <v>795</v>
      </c>
      <c r="C3" s="136">
        <v>925</v>
      </c>
      <c r="D3" s="99">
        <f t="shared" ref="D3:D9" si="0">B3+C3</f>
        <v>1720</v>
      </c>
      <c r="E3" s="136">
        <v>1806.0000000000002</v>
      </c>
      <c r="F3" s="136">
        <v>1566.0000000000002</v>
      </c>
      <c r="G3" s="99">
        <f t="shared" ref="G3:G9" si="1">E3+F3</f>
        <v>3372.0000000000005</v>
      </c>
      <c r="H3" s="40">
        <v>143</v>
      </c>
      <c r="I3" s="40">
        <v>233.00000000000006</v>
      </c>
      <c r="J3" s="43">
        <f t="shared" ref="J3:J9" si="2">H3+I3</f>
        <v>376.00000000000006</v>
      </c>
      <c r="K3" s="43">
        <f t="shared" ref="K3:K9" si="3">B3+E3+H3</f>
        <v>2744</v>
      </c>
      <c r="L3" s="43">
        <f t="shared" ref="L3:L9" si="4">C3+F3+I3</f>
        <v>2724</v>
      </c>
      <c r="M3" s="143">
        <f t="shared" ref="M3:M9" si="5">K3+L3</f>
        <v>5468</v>
      </c>
    </row>
    <row r="4" spans="1:13" s="18" customFormat="1" x14ac:dyDescent="0.2">
      <c r="A4" s="142" t="s">
        <v>10</v>
      </c>
      <c r="B4" s="136">
        <v>248</v>
      </c>
      <c r="C4" s="136">
        <v>281.99999999999989</v>
      </c>
      <c r="D4" s="99">
        <f t="shared" si="0"/>
        <v>529.99999999999989</v>
      </c>
      <c r="E4" s="136">
        <v>693</v>
      </c>
      <c r="F4" s="136">
        <v>652</v>
      </c>
      <c r="G4" s="99">
        <f t="shared" si="1"/>
        <v>1345</v>
      </c>
      <c r="H4" s="40">
        <v>88</v>
      </c>
      <c r="I4" s="40">
        <v>181.99999999999991</v>
      </c>
      <c r="J4" s="43">
        <f t="shared" si="2"/>
        <v>269.99999999999989</v>
      </c>
      <c r="K4" s="43">
        <f t="shared" si="3"/>
        <v>1029</v>
      </c>
      <c r="L4" s="43">
        <f t="shared" si="4"/>
        <v>1115.9999999999998</v>
      </c>
      <c r="M4" s="143">
        <f t="shared" si="5"/>
        <v>2145</v>
      </c>
    </row>
    <row r="5" spans="1:13" s="18" customFormat="1" x14ac:dyDescent="0.2">
      <c r="A5" s="142" t="s">
        <v>15</v>
      </c>
      <c r="B5" s="136">
        <v>265.99999999999989</v>
      </c>
      <c r="C5" s="136">
        <v>310.99999999999983</v>
      </c>
      <c r="D5" s="99">
        <f t="shared" si="0"/>
        <v>576.99999999999977</v>
      </c>
      <c r="E5" s="136">
        <v>1107</v>
      </c>
      <c r="F5" s="136">
        <v>905.00000000000045</v>
      </c>
      <c r="G5" s="99">
        <f t="shared" si="1"/>
        <v>2012.0000000000005</v>
      </c>
      <c r="H5" s="40">
        <v>140</v>
      </c>
      <c r="I5" s="40">
        <v>228.00000000000006</v>
      </c>
      <c r="J5" s="43">
        <f t="shared" si="2"/>
        <v>368.00000000000006</v>
      </c>
      <c r="K5" s="43">
        <f t="shared" si="3"/>
        <v>1513</v>
      </c>
      <c r="L5" s="43">
        <f t="shared" si="4"/>
        <v>1444.0000000000002</v>
      </c>
      <c r="M5" s="143">
        <f t="shared" si="5"/>
        <v>2957</v>
      </c>
    </row>
    <row r="6" spans="1:13" s="18" customFormat="1" x14ac:dyDescent="0.2">
      <c r="A6" s="142" t="s">
        <v>16</v>
      </c>
      <c r="B6" s="136">
        <v>863</v>
      </c>
      <c r="C6" s="136">
        <v>972.00000000000011</v>
      </c>
      <c r="D6" s="99">
        <f t="shared" si="0"/>
        <v>1835</v>
      </c>
      <c r="E6" s="136">
        <v>3823.9999999999995</v>
      </c>
      <c r="F6" s="136">
        <v>3619.0000000000014</v>
      </c>
      <c r="G6" s="99">
        <f t="shared" si="1"/>
        <v>7443.0000000000009</v>
      </c>
      <c r="H6" s="40">
        <v>113.00000000000001</v>
      </c>
      <c r="I6" s="40">
        <v>193.00000000000003</v>
      </c>
      <c r="J6" s="43">
        <f t="shared" si="2"/>
        <v>306.00000000000006</v>
      </c>
      <c r="K6" s="43">
        <f t="shared" si="3"/>
        <v>4800</v>
      </c>
      <c r="L6" s="43">
        <f t="shared" si="4"/>
        <v>4784.0000000000018</v>
      </c>
      <c r="M6" s="143">
        <f t="shared" si="5"/>
        <v>9584.0000000000018</v>
      </c>
    </row>
    <row r="7" spans="1:13" s="18" customFormat="1" x14ac:dyDescent="0.2">
      <c r="A7" s="142" t="s">
        <v>160</v>
      </c>
      <c r="B7" s="136">
        <v>1839.9999999999995</v>
      </c>
      <c r="C7" s="136">
        <v>2136.9999999999995</v>
      </c>
      <c r="D7" s="99">
        <f t="shared" si="0"/>
        <v>3976.9999999999991</v>
      </c>
      <c r="E7" s="136">
        <v>3472.0000000000018</v>
      </c>
      <c r="F7" s="136">
        <v>3648.9999999999995</v>
      </c>
      <c r="G7" s="99">
        <f t="shared" si="1"/>
        <v>7121.0000000000018</v>
      </c>
      <c r="H7" s="136">
        <v>724</v>
      </c>
      <c r="I7" s="136">
        <v>1205.9999999999998</v>
      </c>
      <c r="J7" s="100">
        <f t="shared" si="2"/>
        <v>1929.9999999999998</v>
      </c>
      <c r="K7" s="43">
        <f t="shared" si="3"/>
        <v>6036.0000000000018</v>
      </c>
      <c r="L7" s="43">
        <f t="shared" si="4"/>
        <v>6991.9999999999991</v>
      </c>
      <c r="M7" s="143">
        <f t="shared" si="5"/>
        <v>13028</v>
      </c>
    </row>
    <row r="8" spans="1:13" s="18" customFormat="1" x14ac:dyDescent="0.2">
      <c r="A8" s="144" t="s">
        <v>154</v>
      </c>
      <c r="B8" s="136">
        <v>456</v>
      </c>
      <c r="C8" s="136">
        <v>596</v>
      </c>
      <c r="D8" s="99">
        <f t="shared" si="0"/>
        <v>1052</v>
      </c>
      <c r="E8" s="136">
        <v>1266</v>
      </c>
      <c r="F8" s="136">
        <v>1225.9999999999998</v>
      </c>
      <c r="G8" s="99">
        <f t="shared" si="1"/>
        <v>2492</v>
      </c>
      <c r="H8" s="40">
        <v>174.00000000000006</v>
      </c>
      <c r="I8" s="40">
        <v>330</v>
      </c>
      <c r="J8" s="43">
        <f t="shared" si="2"/>
        <v>504.00000000000006</v>
      </c>
      <c r="K8" s="43">
        <f t="shared" si="3"/>
        <v>1896</v>
      </c>
      <c r="L8" s="43">
        <f t="shared" si="4"/>
        <v>2152</v>
      </c>
      <c r="M8" s="143">
        <f t="shared" si="5"/>
        <v>4048</v>
      </c>
    </row>
    <row r="9" spans="1:13" s="18" customFormat="1" x14ac:dyDescent="0.2">
      <c r="A9" s="144" t="s">
        <v>8</v>
      </c>
      <c r="B9" s="136">
        <v>372.00000000000006</v>
      </c>
      <c r="C9" s="136">
        <v>388.00000000000006</v>
      </c>
      <c r="D9" s="99">
        <f t="shared" si="0"/>
        <v>760.00000000000011</v>
      </c>
      <c r="E9" s="136">
        <v>1771.9999999999995</v>
      </c>
      <c r="F9" s="136">
        <v>1507.9999999999995</v>
      </c>
      <c r="G9" s="99">
        <f t="shared" si="1"/>
        <v>3279.9999999999991</v>
      </c>
      <c r="H9" s="40">
        <v>147.00000000000003</v>
      </c>
      <c r="I9" s="40">
        <v>272</v>
      </c>
      <c r="J9" s="43">
        <f t="shared" si="2"/>
        <v>419</v>
      </c>
      <c r="K9" s="43">
        <f t="shared" si="3"/>
        <v>2290.9999999999995</v>
      </c>
      <c r="L9" s="43">
        <f t="shared" si="4"/>
        <v>2167.9999999999995</v>
      </c>
      <c r="M9" s="143">
        <f t="shared" si="5"/>
        <v>4458.9999999999991</v>
      </c>
    </row>
    <row r="10" spans="1:13" s="18" customFormat="1" x14ac:dyDescent="0.2">
      <c r="A10" s="142" t="s">
        <v>5</v>
      </c>
      <c r="B10" s="136">
        <v>1080.0000000000002</v>
      </c>
      <c r="C10" s="136">
        <v>882.00000000000034</v>
      </c>
      <c r="D10" s="99">
        <f t="shared" ref="D10:D17" si="6">B10+C10</f>
        <v>1962.0000000000005</v>
      </c>
      <c r="E10" s="136">
        <v>1196</v>
      </c>
      <c r="F10" s="136">
        <v>928.00000000000011</v>
      </c>
      <c r="G10" s="99">
        <f t="shared" ref="G10:G17" si="7">E10+F10</f>
        <v>2124</v>
      </c>
      <c r="H10" s="40">
        <v>239.00000000000006</v>
      </c>
      <c r="I10" s="40">
        <v>322.99999999999983</v>
      </c>
      <c r="J10" s="43">
        <f t="shared" ref="J10:J17" si="8">H10+I10</f>
        <v>561.99999999999989</v>
      </c>
      <c r="K10" s="43">
        <f t="shared" ref="K10:K17" si="9">B10+E10+H10</f>
        <v>2515</v>
      </c>
      <c r="L10" s="43">
        <f t="shared" ref="L10:L17" si="10">C10+F10+I10</f>
        <v>2133.0000000000005</v>
      </c>
      <c r="M10" s="143">
        <f t="shared" ref="M10:M17" si="11">K10+L10</f>
        <v>4648</v>
      </c>
    </row>
    <row r="11" spans="1:13" s="18" customFormat="1" x14ac:dyDescent="0.2">
      <c r="A11" s="142" t="s">
        <v>12</v>
      </c>
      <c r="B11" s="136">
        <v>529.99999999999977</v>
      </c>
      <c r="C11" s="136">
        <v>596</v>
      </c>
      <c r="D11" s="99">
        <f t="shared" si="6"/>
        <v>1125.9999999999998</v>
      </c>
      <c r="E11" s="136">
        <v>1474.9999999999995</v>
      </c>
      <c r="F11" s="136">
        <v>1387.0000000000005</v>
      </c>
      <c r="G11" s="99">
        <f t="shared" si="7"/>
        <v>2862</v>
      </c>
      <c r="H11" s="136">
        <v>256.00000000000006</v>
      </c>
      <c r="I11" s="136">
        <v>425</v>
      </c>
      <c r="J11" s="100">
        <f t="shared" si="8"/>
        <v>681</v>
      </c>
      <c r="K11" s="43">
        <f t="shared" si="9"/>
        <v>2260.9999999999995</v>
      </c>
      <c r="L11" s="43">
        <f t="shared" si="10"/>
        <v>2408.0000000000005</v>
      </c>
      <c r="M11" s="143">
        <f t="shared" si="11"/>
        <v>4669</v>
      </c>
    </row>
    <row r="12" spans="1:13" s="18" customFormat="1" x14ac:dyDescent="0.2">
      <c r="A12" s="142" t="s">
        <v>17</v>
      </c>
      <c r="B12" s="136">
        <v>505.99999999999983</v>
      </c>
      <c r="C12" s="136">
        <v>637</v>
      </c>
      <c r="D12" s="99">
        <f t="shared" si="6"/>
        <v>1142.9999999999998</v>
      </c>
      <c r="E12" s="136">
        <v>228.00000000000003</v>
      </c>
      <c r="F12" s="136">
        <v>275</v>
      </c>
      <c r="G12" s="99">
        <f t="shared" si="7"/>
        <v>503</v>
      </c>
      <c r="H12" s="40">
        <v>100.00000000000001</v>
      </c>
      <c r="I12" s="40">
        <v>182</v>
      </c>
      <c r="J12" s="43">
        <f t="shared" si="8"/>
        <v>282</v>
      </c>
      <c r="K12" s="43">
        <f t="shared" si="9"/>
        <v>833.99999999999989</v>
      </c>
      <c r="L12" s="43">
        <f t="shared" si="10"/>
        <v>1094</v>
      </c>
      <c r="M12" s="143">
        <f t="shared" si="11"/>
        <v>1928</v>
      </c>
    </row>
    <row r="13" spans="1:13" s="18" customFormat="1" x14ac:dyDescent="0.2">
      <c r="A13" s="142" t="s">
        <v>14</v>
      </c>
      <c r="B13" s="136">
        <v>823.00000000000023</v>
      </c>
      <c r="C13" s="136">
        <v>826</v>
      </c>
      <c r="D13" s="99">
        <f t="shared" si="6"/>
        <v>1649.0000000000002</v>
      </c>
      <c r="E13" s="136">
        <v>1586</v>
      </c>
      <c r="F13" s="136">
        <v>1503.9999999999995</v>
      </c>
      <c r="G13" s="99">
        <f t="shared" si="7"/>
        <v>3089.9999999999995</v>
      </c>
      <c r="H13" s="40">
        <v>116</v>
      </c>
      <c r="I13" s="40">
        <v>164.00000000000003</v>
      </c>
      <c r="J13" s="43">
        <f t="shared" si="8"/>
        <v>280</v>
      </c>
      <c r="K13" s="43">
        <f t="shared" si="9"/>
        <v>2525</v>
      </c>
      <c r="L13" s="43">
        <f t="shared" si="10"/>
        <v>2493.9999999999995</v>
      </c>
      <c r="M13" s="143">
        <f t="shared" si="11"/>
        <v>5019</v>
      </c>
    </row>
    <row r="14" spans="1:13" s="18" customFormat="1" x14ac:dyDescent="0.2">
      <c r="A14" s="142" t="s">
        <v>52</v>
      </c>
      <c r="B14" s="136">
        <v>483</v>
      </c>
      <c r="C14" s="136">
        <v>540.00000000000034</v>
      </c>
      <c r="D14" s="99">
        <f t="shared" si="6"/>
        <v>1023.0000000000003</v>
      </c>
      <c r="E14" s="136">
        <v>1610.9999999999995</v>
      </c>
      <c r="F14" s="136">
        <v>1584.9999999999995</v>
      </c>
      <c r="G14" s="99">
        <f t="shared" si="7"/>
        <v>3195.9999999999991</v>
      </c>
      <c r="H14" s="40">
        <v>177</v>
      </c>
      <c r="I14" s="40">
        <v>310</v>
      </c>
      <c r="J14" s="43">
        <f t="shared" si="8"/>
        <v>487</v>
      </c>
      <c r="K14" s="43">
        <f t="shared" si="9"/>
        <v>2270.9999999999995</v>
      </c>
      <c r="L14" s="43">
        <f t="shared" si="10"/>
        <v>2435</v>
      </c>
      <c r="M14" s="143">
        <f t="shared" si="11"/>
        <v>4706</v>
      </c>
    </row>
    <row r="15" spans="1:13" s="18" customFormat="1" x14ac:dyDescent="0.2">
      <c r="A15" s="142" t="s">
        <v>18</v>
      </c>
      <c r="B15" s="136">
        <v>259.00000000000006</v>
      </c>
      <c r="C15" s="136">
        <v>264</v>
      </c>
      <c r="D15" s="99">
        <f t="shared" si="6"/>
        <v>523</v>
      </c>
      <c r="E15" s="136">
        <v>530.99999999999977</v>
      </c>
      <c r="F15" s="136">
        <v>419.00000000000006</v>
      </c>
      <c r="G15" s="99">
        <f t="shared" si="7"/>
        <v>949.99999999999977</v>
      </c>
      <c r="H15" s="40">
        <v>74</v>
      </c>
      <c r="I15" s="40">
        <v>107</v>
      </c>
      <c r="J15" s="43">
        <f t="shared" si="8"/>
        <v>181</v>
      </c>
      <c r="K15" s="43">
        <f t="shared" si="9"/>
        <v>863.99999999999977</v>
      </c>
      <c r="L15" s="43">
        <f t="shared" si="10"/>
        <v>790</v>
      </c>
      <c r="M15" s="143">
        <f t="shared" si="11"/>
        <v>1653.9999999999998</v>
      </c>
    </row>
    <row r="16" spans="1:13" s="18" customFormat="1" x14ac:dyDescent="0.2">
      <c r="A16" s="142" t="s">
        <v>20</v>
      </c>
      <c r="B16" s="136">
        <v>1807.9999999999995</v>
      </c>
      <c r="C16" s="136">
        <v>2039.9999999999991</v>
      </c>
      <c r="D16" s="99">
        <f t="shared" si="6"/>
        <v>3847.9999999999986</v>
      </c>
      <c r="E16" s="136">
        <v>3490.9999999999964</v>
      </c>
      <c r="F16" s="136">
        <v>3294.0000000000005</v>
      </c>
      <c r="G16" s="99">
        <f t="shared" si="7"/>
        <v>6784.9999999999964</v>
      </c>
      <c r="H16" s="40">
        <v>187.00000000000003</v>
      </c>
      <c r="I16" s="40">
        <v>282</v>
      </c>
      <c r="J16" s="43">
        <f t="shared" si="8"/>
        <v>469</v>
      </c>
      <c r="K16" s="43">
        <f t="shared" si="9"/>
        <v>5485.9999999999964</v>
      </c>
      <c r="L16" s="43">
        <f t="shared" si="10"/>
        <v>5616</v>
      </c>
      <c r="M16" s="143">
        <f t="shared" si="11"/>
        <v>11101.999999999996</v>
      </c>
    </row>
    <row r="17" spans="1:13" s="18" customFormat="1" x14ac:dyDescent="0.2">
      <c r="A17" s="142" t="s">
        <v>11</v>
      </c>
      <c r="B17" s="136">
        <v>704.99999999999977</v>
      </c>
      <c r="C17" s="136">
        <v>570</v>
      </c>
      <c r="D17" s="99">
        <f t="shared" si="6"/>
        <v>1274.9999999999998</v>
      </c>
      <c r="E17" s="136">
        <v>3292.0000000000014</v>
      </c>
      <c r="F17" s="136">
        <v>2958</v>
      </c>
      <c r="G17" s="99">
        <f t="shared" si="7"/>
        <v>6250.0000000000018</v>
      </c>
      <c r="H17" s="40">
        <v>49</v>
      </c>
      <c r="I17" s="40">
        <v>64.000000000000014</v>
      </c>
      <c r="J17" s="43">
        <f t="shared" si="8"/>
        <v>113.00000000000001</v>
      </c>
      <c r="K17" s="43">
        <f t="shared" si="9"/>
        <v>4046.0000000000009</v>
      </c>
      <c r="L17" s="43">
        <f t="shared" si="10"/>
        <v>3592</v>
      </c>
      <c r="M17" s="143">
        <f t="shared" si="11"/>
        <v>7638.0000000000009</v>
      </c>
    </row>
    <row r="18" spans="1:13" s="18" customFormat="1" x14ac:dyDescent="0.2">
      <c r="A18" s="142" t="s">
        <v>13</v>
      </c>
      <c r="B18" s="136">
        <v>487.00000000000006</v>
      </c>
      <c r="C18" s="136">
        <v>566</v>
      </c>
      <c r="D18" s="99">
        <f t="shared" ref="D18:D22" si="12">B18+C18</f>
        <v>1053</v>
      </c>
      <c r="E18" s="136">
        <v>3100.9999999999995</v>
      </c>
      <c r="F18" s="136">
        <v>3215.9999999999991</v>
      </c>
      <c r="G18" s="99">
        <f t="shared" ref="G18:G22" si="13">E18+F18</f>
        <v>6316.9999999999982</v>
      </c>
      <c r="H18" s="40">
        <v>187</v>
      </c>
      <c r="I18" s="40">
        <v>252</v>
      </c>
      <c r="J18" s="43">
        <f t="shared" ref="J18:J22" si="14">H18+I18</f>
        <v>439</v>
      </c>
      <c r="K18" s="43">
        <f t="shared" ref="K18:K22" si="15">B18+E18+H18</f>
        <v>3774.9999999999995</v>
      </c>
      <c r="L18" s="43">
        <f t="shared" ref="L18:L22" si="16">C18+F18+I18</f>
        <v>4033.9999999999991</v>
      </c>
      <c r="M18" s="143">
        <f t="shared" ref="M18:M22" si="17">K18+L18</f>
        <v>7808.9999999999982</v>
      </c>
    </row>
    <row r="19" spans="1:13" s="18" customFormat="1" x14ac:dyDescent="0.2">
      <c r="A19" s="142" t="s">
        <v>48</v>
      </c>
      <c r="B19" s="136">
        <v>272</v>
      </c>
      <c r="C19" s="136">
        <v>223.00000000000003</v>
      </c>
      <c r="D19" s="99">
        <f t="shared" si="12"/>
        <v>495</v>
      </c>
      <c r="E19" s="136">
        <v>935</v>
      </c>
      <c r="F19" s="136">
        <v>737</v>
      </c>
      <c r="G19" s="99">
        <f t="shared" si="13"/>
        <v>1672</v>
      </c>
      <c r="H19" s="40">
        <v>74</v>
      </c>
      <c r="I19" s="40">
        <v>69</v>
      </c>
      <c r="J19" s="43">
        <f t="shared" si="14"/>
        <v>143</v>
      </c>
      <c r="K19" s="43">
        <f t="shared" si="15"/>
        <v>1281</v>
      </c>
      <c r="L19" s="43">
        <f t="shared" si="16"/>
        <v>1029</v>
      </c>
      <c r="M19" s="143">
        <f t="shared" si="17"/>
        <v>2310</v>
      </c>
    </row>
    <row r="20" spans="1:13" s="18" customFormat="1" x14ac:dyDescent="0.2">
      <c r="A20" s="142" t="s">
        <v>6</v>
      </c>
      <c r="B20" s="136">
        <v>405.00000000000006</v>
      </c>
      <c r="C20" s="136">
        <v>426</v>
      </c>
      <c r="D20" s="99">
        <f t="shared" si="12"/>
        <v>831</v>
      </c>
      <c r="E20" s="136">
        <v>513.00000000000011</v>
      </c>
      <c r="F20" s="136">
        <v>463</v>
      </c>
      <c r="G20" s="99">
        <f t="shared" si="13"/>
        <v>976.00000000000011</v>
      </c>
      <c r="H20" s="40">
        <v>124</v>
      </c>
      <c r="I20" s="40">
        <v>185</v>
      </c>
      <c r="J20" s="43">
        <f t="shared" si="14"/>
        <v>309</v>
      </c>
      <c r="K20" s="43">
        <f t="shared" si="15"/>
        <v>1042.0000000000002</v>
      </c>
      <c r="L20" s="43">
        <f t="shared" si="16"/>
        <v>1074</v>
      </c>
      <c r="M20" s="143">
        <f t="shared" si="17"/>
        <v>2116</v>
      </c>
    </row>
    <row r="21" spans="1:13" s="18" customFormat="1" x14ac:dyDescent="0.2">
      <c r="A21" s="142" t="s">
        <v>9</v>
      </c>
      <c r="B21" s="136">
        <v>364</v>
      </c>
      <c r="C21" s="136">
        <v>396.99999999999989</v>
      </c>
      <c r="D21" s="99">
        <f t="shared" si="12"/>
        <v>760.99999999999989</v>
      </c>
      <c r="E21" s="136">
        <v>1008</v>
      </c>
      <c r="F21" s="136">
        <v>896.99999999999977</v>
      </c>
      <c r="G21" s="99">
        <f t="shared" si="13"/>
        <v>1904.9999999999998</v>
      </c>
      <c r="H21" s="40">
        <v>122.00000000000003</v>
      </c>
      <c r="I21" s="40">
        <v>209.00000000000006</v>
      </c>
      <c r="J21" s="43">
        <f t="shared" si="14"/>
        <v>331.00000000000011</v>
      </c>
      <c r="K21" s="43">
        <f t="shared" si="15"/>
        <v>1494</v>
      </c>
      <c r="L21" s="43">
        <f t="shared" si="16"/>
        <v>1502.9999999999995</v>
      </c>
      <c r="M21" s="143">
        <f t="shared" si="17"/>
        <v>2996.9999999999995</v>
      </c>
    </row>
    <row r="22" spans="1:13" s="18" customFormat="1" x14ac:dyDescent="0.2">
      <c r="A22" s="145" t="s">
        <v>7</v>
      </c>
      <c r="B22" s="136">
        <v>354</v>
      </c>
      <c r="C22" s="136">
        <v>407.00000000000006</v>
      </c>
      <c r="D22" s="99">
        <f t="shared" si="12"/>
        <v>761</v>
      </c>
      <c r="E22" s="136">
        <v>1262</v>
      </c>
      <c r="F22" s="136">
        <v>1170.0000000000002</v>
      </c>
      <c r="G22" s="99">
        <f t="shared" si="13"/>
        <v>2432</v>
      </c>
      <c r="H22" s="136">
        <v>151</v>
      </c>
      <c r="I22" s="136">
        <v>240.99999999999991</v>
      </c>
      <c r="J22" s="43">
        <f t="shared" si="14"/>
        <v>391.99999999999989</v>
      </c>
      <c r="K22" s="43">
        <f t="shared" si="15"/>
        <v>1767</v>
      </c>
      <c r="L22" s="43">
        <f t="shared" si="16"/>
        <v>1818.0000000000002</v>
      </c>
      <c r="M22" s="143">
        <f t="shared" si="17"/>
        <v>3585</v>
      </c>
    </row>
    <row r="23" spans="1:13" x14ac:dyDescent="0.2">
      <c r="A23" s="146" t="s">
        <v>4</v>
      </c>
      <c r="B23" s="147">
        <f>B3+B4+B5+B6+B7+B8+B9+B10+B11+B12+B13+B14+B15+B16+B17+B18+B19+B20+B21+B22</f>
        <v>12916</v>
      </c>
      <c r="C23" s="147">
        <f>C3+C4+C5+C6+C7+C8+C9+C10+C11+C12+C13+C14+C15+C16+C17+C18+C19+C20+C21+C22</f>
        <v>13985</v>
      </c>
      <c r="D23" s="147">
        <f>D3+D4+D5+D6+D7+D8+D9+D10+D11+D12+D13+D14+D15+D16+D17+D18+D19+D20+D21+D22</f>
        <v>26901</v>
      </c>
      <c r="E23" s="147">
        <f>E3+E4+E5+E6+E7+E8+E9+E10+E11+E12+E13+E14+E15+E16+E17+E18+E19+E20+E21+E22</f>
        <v>34169</v>
      </c>
      <c r="F23" s="147">
        <f>F3+F4+F5+F6+F7+F8+F9+F10+F11+F12+F13+F14+F15+F16+F17+F18+F19+F20+F21+F22</f>
        <v>31958</v>
      </c>
      <c r="G23" s="147">
        <f>G3+G4+G5+G6+G7+G8+G9+G10+G11+G12+G13+G14+G15+G16+G17+G18+G19+G20+G21+G22</f>
        <v>66127</v>
      </c>
      <c r="H23" s="147">
        <f>H3+H4+H5+H6+H7+H8+H9+H10+H11+H12+H13+H14+H15+H16+H17+H18+H19+H20+H21+H22</f>
        <v>3385</v>
      </c>
      <c r="I23" s="147">
        <f>I3+I4+I5+I6+I7+I8+I9+I10+I11+I12+I13+I14+I15+I16+I17+I18+I19+I20+I21+I22</f>
        <v>5457</v>
      </c>
      <c r="J23" s="147">
        <f>J3+J4+J5+J6+J7+J8+J9+J10+J11+J12+J13+J14+J15+J16+J17+J18+J19+J20+J21+J22</f>
        <v>8842</v>
      </c>
      <c r="K23" s="147">
        <f>K3+K4+K5+K6+K7+K8+K9+K10+K11+K12+K13+K14+K15+K16+K17+K18+K19+K20+K21+K22</f>
        <v>50470</v>
      </c>
      <c r="L23" s="147">
        <f>L3+L4+L5+L6+L7+L8+L9+L10+L11+L12+L13+L14+L15+L16+L17+L18+L19+L20+L21+L22</f>
        <v>51400</v>
      </c>
      <c r="M23" s="147">
        <f>M3+M4+M5+M6+M7+M8+M9+M10+M11+M12+M13+M14+M15+M16+M17+M18+M19+M20+M21+M22</f>
        <v>101870</v>
      </c>
    </row>
    <row r="26" spans="1:13" x14ac:dyDescent="0.2">
      <c r="A26" s="96"/>
      <c r="B26" s="96"/>
      <c r="C26" s="96"/>
      <c r="E26" s="96"/>
      <c r="F26" s="96"/>
      <c r="H26" s="96"/>
      <c r="I26" s="96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</sheetPr>
  <dimension ref="A1:Z40"/>
  <sheetViews>
    <sheetView zoomScaleNormal="100" zoomScaleSheetLayoutView="110" workbookViewId="0">
      <pane ySplit="3" topLeftCell="A4" activePane="bottomLeft" state="frozen"/>
      <selection sqref="A1:N1"/>
      <selection pane="bottomLeft" activeCell="H40" sqref="H40"/>
    </sheetView>
  </sheetViews>
  <sheetFormatPr defaultRowHeight="12.75" x14ac:dyDescent="0.2"/>
  <cols>
    <col min="1" max="1" width="43.28515625" style="3" bestFit="1" customWidth="1"/>
    <col min="2" max="5" width="10.42578125" style="3" customWidth="1"/>
    <col min="6" max="7" width="11.5703125" style="3" customWidth="1"/>
    <col min="8" max="16384" width="9.140625" style="3"/>
  </cols>
  <sheetData>
    <row r="1" spans="1:26" ht="26.25" customHeight="1" x14ac:dyDescent="0.2">
      <c r="A1" s="115" t="s">
        <v>180</v>
      </c>
      <c r="B1" s="117"/>
      <c r="C1" s="117"/>
      <c r="D1" s="117"/>
      <c r="E1" s="117"/>
      <c r="F1" s="117"/>
      <c r="G1" s="118"/>
    </row>
    <row r="2" spans="1:26" x14ac:dyDescent="0.2">
      <c r="A2" s="119" t="s">
        <v>43</v>
      </c>
      <c r="B2" s="35" t="s">
        <v>92</v>
      </c>
      <c r="C2" s="35" t="s">
        <v>91</v>
      </c>
      <c r="D2" s="35" t="s">
        <v>90</v>
      </c>
      <c r="E2" s="35" t="s">
        <v>89</v>
      </c>
      <c r="F2" s="35" t="s">
        <v>88</v>
      </c>
      <c r="G2" s="35" t="s">
        <v>87</v>
      </c>
      <c r="H2"/>
      <c r="I2"/>
      <c r="J2"/>
      <c r="K2" s="8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3.5" thickBot="1" x14ac:dyDescent="0.25">
      <c r="A3" s="120"/>
      <c r="B3" s="34" t="s">
        <v>44</v>
      </c>
      <c r="C3" s="34" t="s">
        <v>44</v>
      </c>
      <c r="D3" s="34" t="s">
        <v>44</v>
      </c>
      <c r="E3" s="34" t="s">
        <v>44</v>
      </c>
      <c r="F3" s="34" t="s">
        <v>44</v>
      </c>
      <c r="G3" s="34" t="s">
        <v>44</v>
      </c>
      <c r="H3"/>
      <c r="I3"/>
      <c r="J3" s="8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2">
      <c r="A4" s="14" t="s">
        <v>114</v>
      </c>
      <c r="B4" s="16">
        <v>80443.999999999956</v>
      </c>
      <c r="C4" s="16">
        <v>88095.999999999971</v>
      </c>
      <c r="D4" s="16">
        <v>79836.000000000131</v>
      </c>
      <c r="E4" s="16">
        <v>82342.999999999985</v>
      </c>
      <c r="F4" s="55">
        <v>87469.999999999956</v>
      </c>
      <c r="G4" s="25">
        <v>64287.999999999949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6" ht="13.5" thickBot="1" x14ac:dyDescent="0.25">
      <c r="A5" s="5" t="s">
        <v>115</v>
      </c>
      <c r="B5" s="15">
        <v>74524.000000000015</v>
      </c>
      <c r="C5" s="15">
        <v>81830.000000000087</v>
      </c>
      <c r="D5" s="15">
        <v>73984.000000000058</v>
      </c>
      <c r="E5" s="15">
        <v>76917.000000000058</v>
      </c>
      <c r="F5" s="56">
        <v>83216.999999999971</v>
      </c>
      <c r="G5" s="26">
        <v>60792.999999999971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6" x14ac:dyDescent="0.2">
      <c r="A6" s="6" t="s">
        <v>116</v>
      </c>
      <c r="B6" s="9">
        <v>7827.9999999999973</v>
      </c>
      <c r="C6" s="9">
        <v>10038.999999999998</v>
      </c>
      <c r="D6" s="9">
        <v>10115.000000000018</v>
      </c>
      <c r="E6" s="9">
        <v>10755.999999999996</v>
      </c>
      <c r="F6" s="57">
        <v>13797.000000000002</v>
      </c>
      <c r="G6" s="59">
        <v>8478.9999999999982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6" x14ac:dyDescent="0.2">
      <c r="A7" s="4" t="s">
        <v>117</v>
      </c>
      <c r="B7" s="9">
        <v>3508.0000000000036</v>
      </c>
      <c r="C7" s="9">
        <v>5220.0000000000109</v>
      </c>
      <c r="D7" s="9">
        <v>6238.0000000000064</v>
      </c>
      <c r="E7" s="9">
        <v>7972.9999999999991</v>
      </c>
      <c r="F7" s="57">
        <v>10651.000000000002</v>
      </c>
      <c r="G7" s="59">
        <v>7871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6" x14ac:dyDescent="0.2">
      <c r="A8" s="4" t="s">
        <v>118</v>
      </c>
      <c r="B8" s="9">
        <v>22.000000000000011</v>
      </c>
      <c r="C8" s="9">
        <v>60.000000000000021</v>
      </c>
      <c r="D8" s="9">
        <v>125.00000000000001</v>
      </c>
      <c r="E8" s="9">
        <v>208.00000000000031</v>
      </c>
      <c r="F8" s="57">
        <v>533.00000000000011</v>
      </c>
      <c r="G8" s="59">
        <v>322.00000000000063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6" x14ac:dyDescent="0.2">
      <c r="A9" s="4" t="s">
        <v>119</v>
      </c>
      <c r="B9" s="9">
        <v>83.000000000000085</v>
      </c>
      <c r="C9" s="9">
        <v>134.00000000000011</v>
      </c>
      <c r="D9" s="9">
        <v>197.00000000000017</v>
      </c>
      <c r="E9" s="9">
        <v>302.00000000000057</v>
      </c>
      <c r="F9" s="57">
        <v>787.99999999999989</v>
      </c>
      <c r="G9" s="59">
        <v>644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6" ht="13.5" thickBot="1" x14ac:dyDescent="0.25">
      <c r="A10" s="5" t="s">
        <v>120</v>
      </c>
      <c r="B10" s="54">
        <v>24091.999999999993</v>
      </c>
      <c r="C10" s="54">
        <v>27446.999999999989</v>
      </c>
      <c r="D10" s="54">
        <v>24718.999999999956</v>
      </c>
      <c r="E10" s="54">
        <v>23376.000000000022</v>
      </c>
      <c r="F10" s="58">
        <v>25315.000000000044</v>
      </c>
      <c r="G10" s="60">
        <v>17224.000000000022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6" x14ac:dyDescent="0.2">
      <c r="A11" s="6" t="s">
        <v>121</v>
      </c>
      <c r="B11" s="9">
        <v>9911.9999999999964</v>
      </c>
      <c r="C11" s="9">
        <v>13698.000000000002</v>
      </c>
      <c r="D11" s="9">
        <v>14031.000000000025</v>
      </c>
      <c r="E11" s="9">
        <v>15934.000000000004</v>
      </c>
      <c r="F11" s="57">
        <v>21516.000000000011</v>
      </c>
      <c r="G11" s="59">
        <v>17467.999999999993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6" x14ac:dyDescent="0.2">
      <c r="A12" s="4" t="s">
        <v>122</v>
      </c>
      <c r="B12" s="9">
        <v>554.99999999999977</v>
      </c>
      <c r="C12" s="9">
        <v>541.9999999999992</v>
      </c>
      <c r="D12" s="9">
        <v>390</v>
      </c>
      <c r="E12" s="9">
        <v>381.99999999999932</v>
      </c>
      <c r="F12" s="57">
        <v>444.00000000000011</v>
      </c>
      <c r="G12" s="59">
        <v>282.00000000000011</v>
      </c>
    </row>
    <row r="13" spans="1:26" x14ac:dyDescent="0.2">
      <c r="A13" s="4" t="s">
        <v>123</v>
      </c>
      <c r="B13" s="9">
        <v>236.99999999999974</v>
      </c>
      <c r="C13" s="9">
        <v>301.00000000000057</v>
      </c>
      <c r="D13" s="9">
        <v>331</v>
      </c>
      <c r="E13" s="9">
        <v>339.00000000000051</v>
      </c>
      <c r="F13" s="57">
        <v>309.99999999999966</v>
      </c>
      <c r="G13" s="59">
        <v>218.99999999999994</v>
      </c>
    </row>
    <row r="14" spans="1:26" x14ac:dyDescent="0.2">
      <c r="A14" s="4" t="s">
        <v>124</v>
      </c>
      <c r="B14" s="9">
        <v>222.00000000000017</v>
      </c>
      <c r="C14" s="9">
        <v>442.99999999999949</v>
      </c>
      <c r="D14" s="9">
        <v>1473.0000000000027</v>
      </c>
      <c r="E14" s="9">
        <v>1110</v>
      </c>
      <c r="F14" s="57">
        <v>1170.0000000000009</v>
      </c>
      <c r="G14" s="59">
        <v>655.99999999999943</v>
      </c>
    </row>
    <row r="15" spans="1:26" x14ac:dyDescent="0.2">
      <c r="A15" s="4" t="s">
        <v>125</v>
      </c>
      <c r="B15" s="9">
        <v>495.00000000000045</v>
      </c>
      <c r="C15" s="9">
        <v>570.00000000000023</v>
      </c>
      <c r="D15" s="9">
        <v>470.99999999999966</v>
      </c>
      <c r="E15" s="9">
        <v>614.00000000000023</v>
      </c>
      <c r="F15" s="57">
        <v>508.9999999999996</v>
      </c>
      <c r="G15" s="59">
        <v>332.99999999999977</v>
      </c>
    </row>
    <row r="16" spans="1:26" ht="13.5" thickBot="1" x14ac:dyDescent="0.25">
      <c r="A16" s="5" t="s">
        <v>126</v>
      </c>
      <c r="B16" s="54">
        <v>557.00000000000023</v>
      </c>
      <c r="C16" s="54">
        <v>506</v>
      </c>
      <c r="D16" s="54">
        <v>472.00000000000045</v>
      </c>
      <c r="E16" s="54">
        <v>474.00000000000034</v>
      </c>
      <c r="F16" s="58">
        <v>574.99999999999955</v>
      </c>
      <c r="G16" s="60">
        <v>368.99999999999977</v>
      </c>
    </row>
    <row r="17" spans="1:7" x14ac:dyDescent="0.2">
      <c r="A17" s="14" t="s">
        <v>127</v>
      </c>
      <c r="B17" s="9">
        <v>281.99999999999966</v>
      </c>
      <c r="C17" s="9">
        <v>550.00000000000057</v>
      </c>
      <c r="D17" s="9">
        <v>926.00000000000023</v>
      </c>
      <c r="E17" s="9">
        <v>1620.9999999999995</v>
      </c>
      <c r="F17" s="57">
        <v>1944.0000000000032</v>
      </c>
      <c r="G17" s="59">
        <v>1612</v>
      </c>
    </row>
    <row r="18" spans="1:7" x14ac:dyDescent="0.2">
      <c r="A18" s="4" t="s">
        <v>128</v>
      </c>
      <c r="B18" s="9">
        <v>280.00000000000011</v>
      </c>
      <c r="C18" s="9">
        <v>280.00000000000023</v>
      </c>
      <c r="D18" s="9">
        <v>287.00000000000023</v>
      </c>
      <c r="E18" s="9">
        <v>328.00000000000034</v>
      </c>
      <c r="F18" s="57">
        <v>479.99999999999955</v>
      </c>
      <c r="G18" s="59">
        <v>308.00000000000011</v>
      </c>
    </row>
    <row r="19" spans="1:7" ht="13.5" thickBot="1" x14ac:dyDescent="0.25">
      <c r="A19" s="5" t="s">
        <v>129</v>
      </c>
      <c r="B19" s="54">
        <v>193.00000000000014</v>
      </c>
      <c r="C19" s="54">
        <v>202.00000000000009</v>
      </c>
      <c r="D19" s="54">
        <v>238.99999999999991</v>
      </c>
      <c r="E19" s="54">
        <v>253.00000000000045</v>
      </c>
      <c r="F19" s="58">
        <v>324.00000000000006</v>
      </c>
      <c r="G19" s="60">
        <v>206.00000000000003</v>
      </c>
    </row>
    <row r="20" spans="1:7" x14ac:dyDescent="0.2">
      <c r="A20" s="14" t="s">
        <v>130</v>
      </c>
      <c r="B20" s="9">
        <v>26.000000000000018</v>
      </c>
      <c r="C20" s="9">
        <v>33.000000000000007</v>
      </c>
      <c r="D20" s="9">
        <v>67</v>
      </c>
      <c r="E20" s="9">
        <v>79.999999999999915</v>
      </c>
      <c r="F20" s="57">
        <v>169</v>
      </c>
      <c r="G20" s="59">
        <v>144.00000000000006</v>
      </c>
    </row>
    <row r="21" spans="1:7" x14ac:dyDescent="0.2">
      <c r="A21" s="4" t="s">
        <v>131</v>
      </c>
      <c r="B21" s="9">
        <v>1272.9999999999993</v>
      </c>
      <c r="C21" s="9">
        <v>1584.0000000000023</v>
      </c>
      <c r="D21" s="9">
        <v>1461.0000000000018</v>
      </c>
      <c r="E21" s="9">
        <v>1544.0000000000009</v>
      </c>
      <c r="F21" s="57">
        <v>2227.0000000000014</v>
      </c>
      <c r="G21" s="59">
        <v>1692</v>
      </c>
    </row>
    <row r="22" spans="1:7" x14ac:dyDescent="0.2">
      <c r="A22" s="4" t="s">
        <v>132</v>
      </c>
      <c r="B22" s="9">
        <v>154.00000000000017</v>
      </c>
      <c r="C22" s="9">
        <v>145</v>
      </c>
      <c r="D22" s="9">
        <v>130.00000000000051</v>
      </c>
      <c r="E22" s="9">
        <v>143.00000000000028</v>
      </c>
      <c r="F22" s="57">
        <v>180.00000000000003</v>
      </c>
      <c r="G22" s="59">
        <v>139.99999999999994</v>
      </c>
    </row>
    <row r="23" spans="1:7" x14ac:dyDescent="0.2">
      <c r="A23" s="50" t="s">
        <v>134</v>
      </c>
      <c r="B23" s="45">
        <v>96.000000000000071</v>
      </c>
      <c r="C23" s="45">
        <v>50.000000000000021</v>
      </c>
      <c r="D23" s="45">
        <v>28.00000000000005</v>
      </c>
      <c r="E23" s="45">
        <v>13</v>
      </c>
      <c r="F23" s="53">
        <v>11.000000000000005</v>
      </c>
      <c r="G23" s="61">
        <v>5</v>
      </c>
    </row>
    <row r="24" spans="1:7" x14ac:dyDescent="0.2">
      <c r="A24" s="50" t="s">
        <v>135</v>
      </c>
      <c r="B24" s="45">
        <v>4</v>
      </c>
      <c r="C24" s="45">
        <v>14</v>
      </c>
      <c r="D24" s="45">
        <v>129.99999999999986</v>
      </c>
      <c r="E24" s="45">
        <v>510.99999999999898</v>
      </c>
      <c r="F24" s="53">
        <v>1104.0000000000002</v>
      </c>
      <c r="G24" s="61">
        <v>862.00000000000091</v>
      </c>
    </row>
    <row r="25" spans="1:7" x14ac:dyDescent="0.2">
      <c r="A25" s="4" t="s">
        <v>133</v>
      </c>
      <c r="B25" s="9">
        <v>132.00000000000011</v>
      </c>
      <c r="C25" s="9">
        <v>207</v>
      </c>
      <c r="D25" s="9">
        <v>228.00000000000006</v>
      </c>
      <c r="E25" s="9">
        <v>243.00000000000011</v>
      </c>
      <c r="F25" s="57">
        <v>389.99999999999955</v>
      </c>
      <c r="G25" s="59">
        <v>270.00000000000017</v>
      </c>
    </row>
    <row r="26" spans="1:7" x14ac:dyDescent="0.2">
      <c r="A26" s="4" t="s">
        <v>136</v>
      </c>
      <c r="B26" s="9">
        <v>84</v>
      </c>
      <c r="C26" s="9">
        <v>194</v>
      </c>
      <c r="D26" s="9">
        <v>364.00000000000023</v>
      </c>
      <c r="E26" s="9">
        <v>493.00000000000028</v>
      </c>
      <c r="F26" s="57">
        <v>811.00000000000057</v>
      </c>
      <c r="G26" s="59">
        <v>652.0000000000008</v>
      </c>
    </row>
    <row r="27" spans="1:7" x14ac:dyDescent="0.2">
      <c r="A27" s="4" t="s">
        <v>137</v>
      </c>
      <c r="B27" s="9">
        <v>8454.9999999999982</v>
      </c>
      <c r="C27" s="9">
        <v>11348.000000000013</v>
      </c>
      <c r="D27" s="9">
        <v>10606.000000000011</v>
      </c>
      <c r="E27" s="9">
        <v>10457</v>
      </c>
      <c r="F27" s="57">
        <v>11862.999999999989</v>
      </c>
      <c r="G27" s="59">
        <v>8920.9999999999964</v>
      </c>
    </row>
    <row r="28" spans="1:7" x14ac:dyDescent="0.2">
      <c r="A28" s="4" t="s">
        <v>138</v>
      </c>
      <c r="B28" s="9">
        <v>1605.9999999999993</v>
      </c>
      <c r="C28" s="9">
        <v>1792.0000000000009</v>
      </c>
      <c r="D28" s="9">
        <v>1663.0000000000014</v>
      </c>
      <c r="E28" s="9">
        <v>1572.0000000000005</v>
      </c>
      <c r="F28" s="57">
        <v>1771.9999999999995</v>
      </c>
      <c r="G28" s="59">
        <v>1250</v>
      </c>
    </row>
    <row r="29" spans="1:7" ht="13.5" thickBot="1" x14ac:dyDescent="0.25">
      <c r="A29" s="5" t="s">
        <v>139</v>
      </c>
      <c r="B29" s="54">
        <v>611.00000000000125</v>
      </c>
      <c r="C29" s="54">
        <v>546.99999999999977</v>
      </c>
      <c r="D29" s="54">
        <v>601.99999999999909</v>
      </c>
      <c r="E29" s="54">
        <v>579.00000000000068</v>
      </c>
      <c r="F29" s="58">
        <v>661.99999999999989</v>
      </c>
      <c r="G29" s="60">
        <v>336</v>
      </c>
    </row>
    <row r="30" spans="1:7" x14ac:dyDescent="0.2">
      <c r="A30" s="14" t="s">
        <v>140</v>
      </c>
      <c r="B30" s="9">
        <v>255.00000000000006</v>
      </c>
      <c r="C30" s="9">
        <v>308.00000000000011</v>
      </c>
      <c r="D30" s="9">
        <v>510.00000000000102</v>
      </c>
      <c r="E30" s="9">
        <v>666.99999999999932</v>
      </c>
      <c r="F30" s="57">
        <v>599.00000000000011</v>
      </c>
      <c r="G30" s="59">
        <v>466.00000000000045</v>
      </c>
    </row>
    <row r="31" spans="1:7" x14ac:dyDescent="0.2">
      <c r="A31" s="4" t="s">
        <v>141</v>
      </c>
      <c r="B31" s="9">
        <v>1394.0000000000018</v>
      </c>
      <c r="C31" s="9">
        <v>1727.9999999999991</v>
      </c>
      <c r="D31" s="9">
        <v>1629.0000000000016</v>
      </c>
      <c r="E31" s="9">
        <v>1619.0000000000009</v>
      </c>
      <c r="F31" s="57">
        <v>1951.0000000000009</v>
      </c>
      <c r="G31" s="59">
        <v>1417.0000000000014</v>
      </c>
    </row>
    <row r="32" spans="1:7" x14ac:dyDescent="0.2">
      <c r="A32" s="4" t="s">
        <v>142</v>
      </c>
      <c r="B32" s="9">
        <v>1871.0000000000018</v>
      </c>
      <c r="C32" s="9">
        <v>2564.0000000000023</v>
      </c>
      <c r="D32" s="9">
        <v>3143.0000000000018</v>
      </c>
      <c r="E32" s="9">
        <v>3275</v>
      </c>
      <c r="F32" s="57">
        <v>4677.0000000000045</v>
      </c>
      <c r="G32" s="59">
        <v>3757.9999999999973</v>
      </c>
    </row>
    <row r="33" spans="1:7" ht="13.5" thickBot="1" x14ac:dyDescent="0.25">
      <c r="A33" s="5" t="s">
        <v>143</v>
      </c>
      <c r="B33" s="54">
        <v>1225</v>
      </c>
      <c r="C33" s="54">
        <v>1415.0000000000027</v>
      </c>
      <c r="D33" s="54">
        <v>1347.0000000000005</v>
      </c>
      <c r="E33" s="54">
        <v>1413.0000000000014</v>
      </c>
      <c r="F33" s="58">
        <v>1698.0000000000005</v>
      </c>
      <c r="G33" s="60">
        <v>1244.9999999999993</v>
      </c>
    </row>
    <row r="34" spans="1:7" x14ac:dyDescent="0.2">
      <c r="A34" s="14" t="s">
        <v>144</v>
      </c>
      <c r="B34" s="9">
        <v>126.00000000000007</v>
      </c>
      <c r="C34" s="9">
        <v>148.99999999999994</v>
      </c>
      <c r="D34" s="9">
        <v>174.9999999999998</v>
      </c>
      <c r="E34" s="9">
        <v>218.00000000000026</v>
      </c>
      <c r="F34" s="57">
        <v>455.00000000000068</v>
      </c>
      <c r="G34" s="59">
        <v>250.00000000000014</v>
      </c>
    </row>
    <row r="35" spans="1:7" x14ac:dyDescent="0.2">
      <c r="A35" s="4" t="s">
        <v>145</v>
      </c>
      <c r="B35" s="9">
        <v>131.99999999999994</v>
      </c>
      <c r="C35" s="9">
        <v>114.00000000000009</v>
      </c>
      <c r="D35" s="9">
        <v>173.00000000000043</v>
      </c>
      <c r="E35" s="9">
        <v>229.00000000000045</v>
      </c>
      <c r="F35" s="57">
        <v>371.00000000000034</v>
      </c>
      <c r="G35" s="59">
        <v>275.00000000000034</v>
      </c>
    </row>
    <row r="36" spans="1:7" x14ac:dyDescent="0.2">
      <c r="A36" s="4" t="s">
        <v>146</v>
      </c>
      <c r="B36" s="9">
        <v>2731.0000000000041</v>
      </c>
      <c r="C36" s="9">
        <v>2978.0000000000023</v>
      </c>
      <c r="D36" s="9">
        <v>3008.9999999999959</v>
      </c>
      <c r="E36" s="9">
        <v>3056.0000000000005</v>
      </c>
      <c r="F36" s="57">
        <v>2650.9999999999995</v>
      </c>
      <c r="G36" s="59">
        <v>1202.0000000000002</v>
      </c>
    </row>
    <row r="37" spans="1:7" x14ac:dyDescent="0.2">
      <c r="A37" s="4" t="s">
        <v>147</v>
      </c>
      <c r="B37" s="9">
        <v>1992.9999999999973</v>
      </c>
      <c r="C37" s="9">
        <v>2013.0000000000007</v>
      </c>
      <c r="D37" s="9">
        <v>2119.9999999999986</v>
      </c>
      <c r="E37" s="9">
        <v>2221.0000000000018</v>
      </c>
      <c r="F37" s="57">
        <v>1813.9999999999986</v>
      </c>
      <c r="G37" s="59">
        <v>962.99999999999955</v>
      </c>
    </row>
    <row r="38" spans="1:7" x14ac:dyDescent="0.2">
      <c r="A38" s="4" t="s">
        <v>148</v>
      </c>
      <c r="B38" s="9">
        <v>223.00000000000023</v>
      </c>
      <c r="C38" s="9">
        <v>294.0000000000004</v>
      </c>
      <c r="D38" s="9">
        <v>237.00000000000011</v>
      </c>
      <c r="E38" s="9">
        <v>297.00000000000063</v>
      </c>
      <c r="F38" s="57">
        <v>337.99999999999977</v>
      </c>
      <c r="G38" s="59">
        <v>204.99999999999994</v>
      </c>
    </row>
    <row r="39" spans="1:7" ht="13.5" thickBot="1" x14ac:dyDescent="0.25">
      <c r="A39" s="5" t="s">
        <v>149</v>
      </c>
      <c r="B39" s="54">
        <v>97.000000000000014</v>
      </c>
      <c r="C39" s="54">
        <v>110.00000000000004</v>
      </c>
      <c r="D39" s="54">
        <v>78.000000000000057</v>
      </c>
      <c r="E39" s="54">
        <v>115.99999999999997</v>
      </c>
      <c r="F39" s="58">
        <v>88.000000000000057</v>
      </c>
      <c r="G39" s="60">
        <v>75.000000000000057</v>
      </c>
    </row>
    <row r="40" spans="1:7" x14ac:dyDescent="0.2">
      <c r="B40" s="11"/>
    </row>
  </sheetData>
  <mergeCells count="2">
    <mergeCell ref="A1:G1"/>
    <mergeCell ref="A2:A3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rgb="FF92D050"/>
  </sheetPr>
  <dimension ref="A1:P94"/>
  <sheetViews>
    <sheetView zoomScaleNormal="100" zoomScaleSheetLayoutView="90" workbookViewId="0">
      <pane ySplit="3" topLeftCell="A4" activePane="bottomLeft" state="frozen"/>
      <selection sqref="A1:N1"/>
      <selection pane="bottomLeft" activeCell="Q40" sqref="Q40"/>
    </sheetView>
  </sheetViews>
  <sheetFormatPr defaultRowHeight="12.75" x14ac:dyDescent="0.2"/>
  <cols>
    <col min="1" max="1" width="43.28515625" style="3" bestFit="1" customWidth="1"/>
    <col min="2" max="11" width="11" style="3" bestFit="1" customWidth="1"/>
    <col min="12" max="12" width="10" style="3" bestFit="1" customWidth="1"/>
    <col min="13" max="13" width="11" style="3" bestFit="1" customWidth="1"/>
    <col min="14" max="14" width="10.7109375" style="3" customWidth="1"/>
    <col min="15" max="15" width="9.5703125" style="3" bestFit="1" customWidth="1"/>
    <col min="16" max="16" width="10.140625" style="3" customWidth="1"/>
    <col min="17" max="16384" width="9.140625" style="3"/>
  </cols>
  <sheetData>
    <row r="1" spans="1:16" ht="19.5" customHeight="1" x14ac:dyDescent="0.2">
      <c r="A1" s="123" t="s">
        <v>178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x14ac:dyDescent="0.2">
      <c r="A2" s="119" t="s">
        <v>43</v>
      </c>
      <c r="B2" s="125" t="s">
        <v>92</v>
      </c>
      <c r="C2" s="125"/>
      <c r="D2" s="125" t="s">
        <v>91</v>
      </c>
      <c r="E2" s="125"/>
      <c r="F2" s="125" t="s">
        <v>90</v>
      </c>
      <c r="G2" s="125"/>
      <c r="H2" s="125" t="s">
        <v>89</v>
      </c>
      <c r="I2" s="125"/>
      <c r="J2" s="125" t="s">
        <v>88</v>
      </c>
      <c r="K2" s="125"/>
      <c r="L2" s="125" t="s">
        <v>87</v>
      </c>
      <c r="M2" s="125"/>
      <c r="N2" s="121" t="s">
        <v>156</v>
      </c>
      <c r="O2" s="122"/>
      <c r="P2" s="119" t="s">
        <v>4</v>
      </c>
    </row>
    <row r="3" spans="1:16" ht="13.5" thickBot="1" x14ac:dyDescent="0.25">
      <c r="A3" s="120"/>
      <c r="B3" s="34" t="s">
        <v>37</v>
      </c>
      <c r="C3" s="34" t="s">
        <v>38</v>
      </c>
      <c r="D3" s="34" t="s">
        <v>37</v>
      </c>
      <c r="E3" s="34" t="s">
        <v>38</v>
      </c>
      <c r="F3" s="34" t="s">
        <v>37</v>
      </c>
      <c r="G3" s="34" t="s">
        <v>38</v>
      </c>
      <c r="H3" s="34" t="s">
        <v>37</v>
      </c>
      <c r="I3" s="34" t="s">
        <v>38</v>
      </c>
      <c r="J3" s="34" t="s">
        <v>37</v>
      </c>
      <c r="K3" s="34" t="s">
        <v>38</v>
      </c>
      <c r="L3" s="34" t="s">
        <v>37</v>
      </c>
      <c r="M3" s="34" t="s">
        <v>38</v>
      </c>
      <c r="N3" s="34" t="s">
        <v>37</v>
      </c>
      <c r="O3" s="34" t="s">
        <v>38</v>
      </c>
      <c r="P3" s="120"/>
    </row>
    <row r="4" spans="1:16" ht="13.5" thickBot="1" x14ac:dyDescent="0.25">
      <c r="A4" s="41" t="s">
        <v>114</v>
      </c>
      <c r="B4" s="45">
        <v>40960.999999999985</v>
      </c>
      <c r="C4" s="45">
        <v>39482.999999999971</v>
      </c>
      <c r="D4" s="45">
        <v>44758.999999999993</v>
      </c>
      <c r="E4" s="45">
        <v>43336.999999999971</v>
      </c>
      <c r="F4" s="45">
        <v>41056.000000000124</v>
      </c>
      <c r="G4" s="45">
        <v>38780.000000000007</v>
      </c>
      <c r="H4" s="45">
        <v>42198.999999999993</v>
      </c>
      <c r="I4" s="45">
        <v>40143.999999999993</v>
      </c>
      <c r="J4" s="45">
        <v>44676.000000000007</v>
      </c>
      <c r="K4" s="45">
        <v>42793.999999999949</v>
      </c>
      <c r="L4" s="45">
        <v>31292.999999999985</v>
      </c>
      <c r="M4" s="53">
        <v>32994.999999999964</v>
      </c>
      <c r="N4" s="73">
        <v>244944.00000000006</v>
      </c>
      <c r="O4" s="27">
        <v>237532.99999999985</v>
      </c>
      <c r="P4" s="28">
        <v>482476.99999999988</v>
      </c>
    </row>
    <row r="5" spans="1:16" ht="13.5" thickBot="1" x14ac:dyDescent="0.25">
      <c r="A5" s="42" t="s">
        <v>115</v>
      </c>
      <c r="B5" s="52">
        <v>37824.000000000036</v>
      </c>
      <c r="C5" s="52">
        <v>36699.999999999978</v>
      </c>
      <c r="D5" s="52">
        <v>41541.00000000008</v>
      </c>
      <c r="E5" s="52">
        <v>40289.000000000007</v>
      </c>
      <c r="F5" s="52">
        <v>37994.000000000015</v>
      </c>
      <c r="G5" s="52">
        <v>35990.000000000036</v>
      </c>
      <c r="H5" s="52">
        <v>39379.999999999993</v>
      </c>
      <c r="I5" s="52">
        <v>37537.000000000058</v>
      </c>
      <c r="J5" s="52">
        <v>42585.999999999956</v>
      </c>
      <c r="K5" s="52">
        <v>40631.000000000007</v>
      </c>
      <c r="L5" s="52">
        <v>29608.999999999985</v>
      </c>
      <c r="M5" s="68">
        <v>31183.999999999989</v>
      </c>
      <c r="N5" s="73">
        <v>228934.00000000006</v>
      </c>
      <c r="O5" s="27">
        <v>222331.00000000009</v>
      </c>
      <c r="P5" s="28">
        <v>451265.00000000012</v>
      </c>
    </row>
    <row r="6" spans="1:16" ht="13.5" thickBot="1" x14ac:dyDescent="0.25">
      <c r="A6" s="22" t="s">
        <v>116</v>
      </c>
      <c r="B6" s="51">
        <v>4370.99999999999</v>
      </c>
      <c r="C6" s="51">
        <v>3457.0000000000073</v>
      </c>
      <c r="D6" s="51">
        <v>5635.0000000000009</v>
      </c>
      <c r="E6" s="51">
        <v>4403.9999999999973</v>
      </c>
      <c r="F6" s="51">
        <v>5612.0000000000136</v>
      </c>
      <c r="G6" s="51">
        <v>4503.0000000000055</v>
      </c>
      <c r="H6" s="51">
        <v>5951.9999999999845</v>
      </c>
      <c r="I6" s="51">
        <v>4804.0000000000109</v>
      </c>
      <c r="J6" s="51">
        <v>7919.9999999999973</v>
      </c>
      <c r="K6" s="51">
        <v>5877.0000000000045</v>
      </c>
      <c r="L6" s="51">
        <v>4700</v>
      </c>
      <c r="M6" s="69">
        <v>3778.9999999999977</v>
      </c>
      <c r="N6" s="73">
        <v>34189.999999999985</v>
      </c>
      <c r="O6" s="27">
        <v>26824.000000000022</v>
      </c>
      <c r="P6" s="28">
        <v>61014.000000000007</v>
      </c>
    </row>
    <row r="7" spans="1:16" ht="13.5" thickBot="1" x14ac:dyDescent="0.25">
      <c r="A7" s="21" t="s">
        <v>117</v>
      </c>
      <c r="B7" s="45">
        <v>1770.0000000000016</v>
      </c>
      <c r="C7" s="45">
        <v>1738.000000000002</v>
      </c>
      <c r="D7" s="45">
        <v>2623.0000000000032</v>
      </c>
      <c r="E7" s="45">
        <v>2597.0000000000073</v>
      </c>
      <c r="F7" s="45">
        <v>3063.0000000000055</v>
      </c>
      <c r="G7" s="45">
        <v>3175.0000000000009</v>
      </c>
      <c r="H7" s="45">
        <v>3996.9999999999982</v>
      </c>
      <c r="I7" s="45">
        <v>3976.0000000000009</v>
      </c>
      <c r="J7" s="45">
        <v>5284.9999999999982</v>
      </c>
      <c r="K7" s="45">
        <v>5366.0000000000036</v>
      </c>
      <c r="L7" s="45">
        <v>3708.9999999999945</v>
      </c>
      <c r="M7" s="53">
        <v>4162.0000000000055</v>
      </c>
      <c r="N7" s="73">
        <v>20447</v>
      </c>
      <c r="O7" s="27">
        <v>21014.000000000022</v>
      </c>
      <c r="P7" s="28">
        <v>41461.000000000022</v>
      </c>
    </row>
    <row r="8" spans="1:16" ht="13.5" thickBot="1" x14ac:dyDescent="0.25">
      <c r="A8" s="21" t="s">
        <v>118</v>
      </c>
      <c r="B8" s="45">
        <v>15.000000000000009</v>
      </c>
      <c r="C8" s="45">
        <v>7.0000000000000009</v>
      </c>
      <c r="D8" s="45">
        <v>33</v>
      </c>
      <c r="E8" s="45">
        <v>27.000000000000021</v>
      </c>
      <c r="F8" s="45">
        <v>61</v>
      </c>
      <c r="G8" s="45">
        <v>64.000000000000014</v>
      </c>
      <c r="H8" s="45">
        <v>114.00000000000021</v>
      </c>
      <c r="I8" s="45">
        <v>94.000000000000099</v>
      </c>
      <c r="J8" s="45">
        <v>320.99999999999983</v>
      </c>
      <c r="K8" s="45">
        <v>212.00000000000026</v>
      </c>
      <c r="L8" s="45">
        <v>200.00000000000028</v>
      </c>
      <c r="M8" s="53">
        <v>122.00000000000033</v>
      </c>
      <c r="N8" s="73">
        <v>744.00000000000023</v>
      </c>
      <c r="O8" s="27">
        <v>526.00000000000068</v>
      </c>
      <c r="P8" s="28">
        <v>1270.0000000000009</v>
      </c>
    </row>
    <row r="9" spans="1:16" ht="13.5" thickBot="1" x14ac:dyDescent="0.25">
      <c r="A9" s="21" t="s">
        <v>119</v>
      </c>
      <c r="B9" s="45">
        <v>60.000000000000036</v>
      </c>
      <c r="C9" s="45">
        <v>23.000000000000057</v>
      </c>
      <c r="D9" s="45">
        <v>68</v>
      </c>
      <c r="E9" s="45">
        <v>66.000000000000099</v>
      </c>
      <c r="F9" s="45">
        <v>120.00000000000011</v>
      </c>
      <c r="G9" s="45">
        <v>77.000000000000071</v>
      </c>
      <c r="H9" s="45">
        <v>168.00000000000065</v>
      </c>
      <c r="I9" s="45">
        <v>133.99999999999989</v>
      </c>
      <c r="J9" s="45">
        <v>343.00000000000023</v>
      </c>
      <c r="K9" s="45">
        <v>444.99999999999966</v>
      </c>
      <c r="L9" s="45">
        <v>245.99999999999991</v>
      </c>
      <c r="M9" s="53">
        <v>398.00000000000011</v>
      </c>
      <c r="N9" s="73">
        <v>1005.0000000000009</v>
      </c>
      <c r="O9" s="27">
        <v>1143</v>
      </c>
      <c r="P9" s="28">
        <v>2148.0000000000009</v>
      </c>
    </row>
    <row r="10" spans="1:16" ht="13.5" thickBot="1" x14ac:dyDescent="0.25">
      <c r="A10" s="23" t="s">
        <v>120</v>
      </c>
      <c r="B10" s="65">
        <v>13091.999999999987</v>
      </c>
      <c r="C10" s="65">
        <v>11000.000000000007</v>
      </c>
      <c r="D10" s="65">
        <v>14721.000000000029</v>
      </c>
      <c r="E10" s="65">
        <v>12725.99999999996</v>
      </c>
      <c r="F10" s="65">
        <v>13775.999999999971</v>
      </c>
      <c r="G10" s="65">
        <v>10942.999999999985</v>
      </c>
      <c r="H10" s="65">
        <v>12998.000000000033</v>
      </c>
      <c r="I10" s="65">
        <v>10377.999999999991</v>
      </c>
      <c r="J10" s="65">
        <v>13939.000000000018</v>
      </c>
      <c r="K10" s="65">
        <v>11376.000000000024</v>
      </c>
      <c r="L10" s="65">
        <v>9060.0000000000109</v>
      </c>
      <c r="M10" s="70">
        <v>8164.00000000001</v>
      </c>
      <c r="N10" s="73">
        <v>77586.000000000044</v>
      </c>
      <c r="O10" s="27">
        <v>64586.999999999978</v>
      </c>
      <c r="P10" s="28">
        <v>142173.00000000003</v>
      </c>
    </row>
    <row r="11" spans="1:16" ht="13.5" thickBot="1" x14ac:dyDescent="0.25">
      <c r="A11" s="24" t="s">
        <v>121</v>
      </c>
      <c r="B11" s="51">
        <v>4581.9999999999982</v>
      </c>
      <c r="C11" s="51">
        <v>5329.9999999999982</v>
      </c>
      <c r="D11" s="51">
        <v>6093</v>
      </c>
      <c r="E11" s="51">
        <v>7605.0000000000018</v>
      </c>
      <c r="F11" s="51">
        <v>6305</v>
      </c>
      <c r="G11" s="51">
        <v>7726.0000000000246</v>
      </c>
      <c r="H11" s="51">
        <v>6951</v>
      </c>
      <c r="I11" s="51">
        <v>8983.0000000000036</v>
      </c>
      <c r="J11" s="51">
        <v>9489.9999999999945</v>
      </c>
      <c r="K11" s="51">
        <v>12026.000000000016</v>
      </c>
      <c r="L11" s="51">
        <v>7328</v>
      </c>
      <c r="M11" s="69">
        <v>10139.999999999995</v>
      </c>
      <c r="N11" s="73">
        <v>40748.999999999993</v>
      </c>
      <c r="O11" s="27">
        <v>51810.000000000036</v>
      </c>
      <c r="P11" s="28">
        <v>92559.000000000029</v>
      </c>
    </row>
    <row r="12" spans="1:16" ht="13.5" thickBot="1" x14ac:dyDescent="0.25">
      <c r="A12" s="21" t="s">
        <v>122</v>
      </c>
      <c r="B12" s="45">
        <v>297</v>
      </c>
      <c r="C12" s="45">
        <v>257.99999999999972</v>
      </c>
      <c r="D12" s="45">
        <v>283.9999999999996</v>
      </c>
      <c r="E12" s="45">
        <v>257.9999999999996</v>
      </c>
      <c r="F12" s="45">
        <v>202.00000000000011</v>
      </c>
      <c r="G12" s="45">
        <v>187.99999999999986</v>
      </c>
      <c r="H12" s="45">
        <v>188.99999999999974</v>
      </c>
      <c r="I12" s="45">
        <v>192.9999999999996</v>
      </c>
      <c r="J12" s="45">
        <v>223.00000000000003</v>
      </c>
      <c r="K12" s="45">
        <v>221.00000000000011</v>
      </c>
      <c r="L12" s="45">
        <v>147</v>
      </c>
      <c r="M12" s="53">
        <v>135.00000000000011</v>
      </c>
      <c r="N12" s="73">
        <v>1341.9999999999995</v>
      </c>
      <c r="O12" s="27">
        <v>1252.9999999999991</v>
      </c>
      <c r="P12" s="28">
        <v>2594.9999999999986</v>
      </c>
    </row>
    <row r="13" spans="1:16" ht="13.5" thickBot="1" x14ac:dyDescent="0.25">
      <c r="A13" s="21" t="s">
        <v>123</v>
      </c>
      <c r="B13" s="45">
        <v>126.99999999999973</v>
      </c>
      <c r="C13" s="45">
        <v>110.00000000000001</v>
      </c>
      <c r="D13" s="45">
        <v>134.00000000000003</v>
      </c>
      <c r="E13" s="45">
        <v>167.00000000000051</v>
      </c>
      <c r="F13" s="45">
        <v>163</v>
      </c>
      <c r="G13" s="45">
        <v>168</v>
      </c>
      <c r="H13" s="45">
        <v>167.00000000000011</v>
      </c>
      <c r="I13" s="45">
        <v>172.0000000000004</v>
      </c>
      <c r="J13" s="45">
        <v>147.99999999999974</v>
      </c>
      <c r="K13" s="45">
        <v>161.99999999999991</v>
      </c>
      <c r="L13" s="45">
        <v>96.999999999999943</v>
      </c>
      <c r="M13" s="53">
        <v>122</v>
      </c>
      <c r="N13" s="73">
        <v>835.99999999999955</v>
      </c>
      <c r="O13" s="27">
        <v>901.0000000000008</v>
      </c>
      <c r="P13" s="28">
        <v>1737.0000000000005</v>
      </c>
    </row>
    <row r="14" spans="1:16" ht="13.5" thickBot="1" x14ac:dyDescent="0.25">
      <c r="A14" s="21" t="s">
        <v>124</v>
      </c>
      <c r="B14" s="45">
        <v>210.00000000000014</v>
      </c>
      <c r="C14" s="45">
        <v>12.000000000000014</v>
      </c>
      <c r="D14" s="45">
        <v>405.99999999999949</v>
      </c>
      <c r="E14" s="45">
        <v>37</v>
      </c>
      <c r="F14" s="45">
        <v>1369.0000000000027</v>
      </c>
      <c r="G14" s="45">
        <v>103.9999999999999</v>
      </c>
      <c r="H14" s="45">
        <v>1048</v>
      </c>
      <c r="I14" s="45">
        <v>62.000000000000085</v>
      </c>
      <c r="J14" s="45">
        <v>1122.0000000000009</v>
      </c>
      <c r="K14" s="45">
        <v>48.000000000000114</v>
      </c>
      <c r="L14" s="45">
        <v>613.99999999999943</v>
      </c>
      <c r="M14" s="53">
        <v>42</v>
      </c>
      <c r="N14" s="73">
        <v>4769.0000000000027</v>
      </c>
      <c r="O14" s="27">
        <v>305.00000000000011</v>
      </c>
      <c r="P14" s="28">
        <v>5074.0000000000027</v>
      </c>
    </row>
    <row r="15" spans="1:16" ht="13.5" thickBot="1" x14ac:dyDescent="0.25">
      <c r="A15" s="21" t="s">
        <v>125</v>
      </c>
      <c r="B15" s="45">
        <v>228.00000000000034</v>
      </c>
      <c r="C15" s="45">
        <v>267.00000000000011</v>
      </c>
      <c r="D15" s="45">
        <v>293.00000000000045</v>
      </c>
      <c r="E15" s="45">
        <v>276.99999999999983</v>
      </c>
      <c r="F15" s="45">
        <v>209.00000000000026</v>
      </c>
      <c r="G15" s="45">
        <v>261.99999999999943</v>
      </c>
      <c r="H15" s="45">
        <v>290.99999999999955</v>
      </c>
      <c r="I15" s="45">
        <v>323.00000000000063</v>
      </c>
      <c r="J15" s="45">
        <v>284.99999999999989</v>
      </c>
      <c r="K15" s="45">
        <v>223.99999999999972</v>
      </c>
      <c r="L15" s="45">
        <v>183.99999999999972</v>
      </c>
      <c r="M15" s="53">
        <v>149.00000000000003</v>
      </c>
      <c r="N15" s="73">
        <v>1490.0000000000002</v>
      </c>
      <c r="O15" s="27">
        <v>1501.9999999999998</v>
      </c>
      <c r="P15" s="28">
        <v>2992</v>
      </c>
    </row>
    <row r="16" spans="1:16" ht="13.5" thickBot="1" x14ac:dyDescent="0.25">
      <c r="A16" s="23" t="s">
        <v>126</v>
      </c>
      <c r="B16" s="52">
        <v>310.00000000000011</v>
      </c>
      <c r="C16" s="52">
        <v>247.00000000000006</v>
      </c>
      <c r="D16" s="52">
        <v>265</v>
      </c>
      <c r="E16" s="52">
        <v>241</v>
      </c>
      <c r="F16" s="52">
        <v>274.00000000000011</v>
      </c>
      <c r="G16" s="52">
        <v>198.00000000000037</v>
      </c>
      <c r="H16" s="52">
        <v>247.99999999999986</v>
      </c>
      <c r="I16" s="52">
        <v>226.00000000000048</v>
      </c>
      <c r="J16" s="52">
        <v>308.99999999999989</v>
      </c>
      <c r="K16" s="52">
        <v>265.99999999999966</v>
      </c>
      <c r="L16" s="52">
        <v>204.99999999999989</v>
      </c>
      <c r="M16" s="68">
        <v>163.99999999999989</v>
      </c>
      <c r="N16" s="73">
        <v>1611</v>
      </c>
      <c r="O16" s="27">
        <v>1342.0000000000005</v>
      </c>
      <c r="P16" s="28">
        <v>2953.0000000000005</v>
      </c>
    </row>
    <row r="17" spans="1:16" ht="13.5" thickBot="1" x14ac:dyDescent="0.25">
      <c r="A17" s="24" t="s">
        <v>127</v>
      </c>
      <c r="B17" s="51">
        <v>143.99999999999977</v>
      </c>
      <c r="C17" s="51">
        <v>137.99999999999991</v>
      </c>
      <c r="D17" s="51">
        <v>309.00000000000006</v>
      </c>
      <c r="E17" s="51">
        <v>241.00000000000051</v>
      </c>
      <c r="F17" s="51">
        <v>553.00000000000023</v>
      </c>
      <c r="G17" s="51">
        <v>373</v>
      </c>
      <c r="H17" s="51">
        <v>1135.0000000000002</v>
      </c>
      <c r="I17" s="51">
        <v>485.99999999999943</v>
      </c>
      <c r="J17" s="51">
        <v>1416.000000000003</v>
      </c>
      <c r="K17" s="51">
        <v>528.00000000000011</v>
      </c>
      <c r="L17" s="51">
        <v>1188.9999999999993</v>
      </c>
      <c r="M17" s="69">
        <v>423.00000000000057</v>
      </c>
      <c r="N17" s="73">
        <v>4746.0000000000018</v>
      </c>
      <c r="O17" s="27">
        <v>2189.0000000000005</v>
      </c>
      <c r="P17" s="28">
        <v>6935.0000000000018</v>
      </c>
    </row>
    <row r="18" spans="1:16" ht="13.5" thickBot="1" x14ac:dyDescent="0.25">
      <c r="A18" s="21" t="s">
        <v>128</v>
      </c>
      <c r="B18" s="45">
        <v>151.00000000000006</v>
      </c>
      <c r="C18" s="45">
        <v>129.00000000000003</v>
      </c>
      <c r="D18" s="45">
        <v>155.00000000000023</v>
      </c>
      <c r="E18" s="45">
        <v>125</v>
      </c>
      <c r="F18" s="45">
        <v>157.00000000000011</v>
      </c>
      <c r="G18" s="45">
        <v>130.00000000000014</v>
      </c>
      <c r="H18" s="45">
        <v>169.99999999999991</v>
      </c>
      <c r="I18" s="45">
        <v>158.0000000000004</v>
      </c>
      <c r="J18" s="45">
        <v>245.99999999999986</v>
      </c>
      <c r="K18" s="45">
        <v>233.99999999999966</v>
      </c>
      <c r="L18" s="45">
        <v>157.00000000000003</v>
      </c>
      <c r="M18" s="53">
        <v>151.00000000000009</v>
      </c>
      <c r="N18" s="73">
        <v>1036.0000000000002</v>
      </c>
      <c r="O18" s="27">
        <v>927.00000000000034</v>
      </c>
      <c r="P18" s="28">
        <v>1963.0000000000005</v>
      </c>
    </row>
    <row r="19" spans="1:16" ht="13.5" thickBot="1" x14ac:dyDescent="0.25">
      <c r="A19" s="23" t="s">
        <v>129</v>
      </c>
      <c r="B19" s="52">
        <v>99.000000000000142</v>
      </c>
      <c r="C19" s="52">
        <v>94</v>
      </c>
      <c r="D19" s="52">
        <v>90.999999999999844</v>
      </c>
      <c r="E19" s="52">
        <v>111.00000000000024</v>
      </c>
      <c r="F19" s="52">
        <v>123.99999999999991</v>
      </c>
      <c r="G19" s="52">
        <v>115</v>
      </c>
      <c r="H19" s="52">
        <v>129.00000000000017</v>
      </c>
      <c r="I19" s="52">
        <v>124.0000000000003</v>
      </c>
      <c r="J19" s="52">
        <v>139</v>
      </c>
      <c r="K19" s="52">
        <v>185.00000000000006</v>
      </c>
      <c r="L19" s="52">
        <v>87.000000000000028</v>
      </c>
      <c r="M19" s="68">
        <v>119</v>
      </c>
      <c r="N19" s="73">
        <v>669</v>
      </c>
      <c r="O19" s="27">
        <v>748.00000000000057</v>
      </c>
      <c r="P19" s="28">
        <v>1417.0000000000005</v>
      </c>
    </row>
    <row r="20" spans="1:16" ht="13.5" thickBot="1" x14ac:dyDescent="0.25">
      <c r="A20" s="22" t="s">
        <v>130</v>
      </c>
      <c r="B20" s="51">
        <v>11.000000000000018</v>
      </c>
      <c r="C20" s="51">
        <v>15</v>
      </c>
      <c r="D20" s="51">
        <v>23.000000000000007</v>
      </c>
      <c r="E20" s="51">
        <v>10</v>
      </c>
      <c r="F20" s="51">
        <v>31</v>
      </c>
      <c r="G20" s="51">
        <v>36.000000000000007</v>
      </c>
      <c r="H20" s="51">
        <v>47.999999999999922</v>
      </c>
      <c r="I20" s="51">
        <v>32</v>
      </c>
      <c r="J20" s="51">
        <v>85.000000000000057</v>
      </c>
      <c r="K20" s="51">
        <v>83.999999999999929</v>
      </c>
      <c r="L20" s="51">
        <v>69.000000000000071</v>
      </c>
      <c r="M20" s="69">
        <v>75</v>
      </c>
      <c r="N20" s="73">
        <v>267.00000000000006</v>
      </c>
      <c r="O20" s="27">
        <v>251.99999999999994</v>
      </c>
      <c r="P20" s="28">
        <v>519</v>
      </c>
    </row>
    <row r="21" spans="1:16" ht="13.5" thickBot="1" x14ac:dyDescent="0.25">
      <c r="A21" s="21" t="s">
        <v>131</v>
      </c>
      <c r="B21" s="45">
        <v>610.99999999999966</v>
      </c>
      <c r="C21" s="45">
        <v>661.99999999999966</v>
      </c>
      <c r="D21" s="45">
        <v>726.00000000000068</v>
      </c>
      <c r="E21" s="45">
        <v>858.00000000000171</v>
      </c>
      <c r="F21" s="45">
        <v>644.00000000000193</v>
      </c>
      <c r="G21" s="45">
        <v>817</v>
      </c>
      <c r="H21" s="45">
        <v>650.00000000000136</v>
      </c>
      <c r="I21" s="45">
        <v>893.99999999999955</v>
      </c>
      <c r="J21" s="45">
        <v>852.99999999999977</v>
      </c>
      <c r="K21" s="45">
        <v>1374.0000000000016</v>
      </c>
      <c r="L21" s="45">
        <v>579.00000000000034</v>
      </c>
      <c r="M21" s="53">
        <v>1112.9999999999998</v>
      </c>
      <c r="N21" s="73">
        <v>4063.0000000000041</v>
      </c>
      <c r="O21" s="27">
        <v>5718.0000000000027</v>
      </c>
      <c r="P21" s="28">
        <v>9781.0000000000073</v>
      </c>
    </row>
    <row r="22" spans="1:16" ht="13.5" thickBot="1" x14ac:dyDescent="0.25">
      <c r="A22" s="21" t="s">
        <v>132</v>
      </c>
      <c r="B22" s="45">
        <v>106.00000000000007</v>
      </c>
      <c r="C22" s="45">
        <v>48.000000000000114</v>
      </c>
      <c r="D22" s="45">
        <v>97.999999999999901</v>
      </c>
      <c r="E22" s="45">
        <v>47.000000000000107</v>
      </c>
      <c r="F22" s="45">
        <v>82.00000000000027</v>
      </c>
      <c r="G22" s="45">
        <v>48.000000000000227</v>
      </c>
      <c r="H22" s="45">
        <v>80.000000000000227</v>
      </c>
      <c r="I22" s="45">
        <v>63.000000000000043</v>
      </c>
      <c r="J22" s="45">
        <v>99.000000000000028</v>
      </c>
      <c r="K22" s="45">
        <v>81</v>
      </c>
      <c r="L22" s="45">
        <v>62.000000000000014</v>
      </c>
      <c r="M22" s="53">
        <v>77.999999999999929</v>
      </c>
      <c r="N22" s="73">
        <v>527.00000000000045</v>
      </c>
      <c r="O22" s="27">
        <v>365.00000000000045</v>
      </c>
      <c r="P22" s="28">
        <v>892.00000000000091</v>
      </c>
    </row>
    <row r="23" spans="1:16" ht="13.5" thickBot="1" x14ac:dyDescent="0.25">
      <c r="A23" s="21" t="s">
        <v>134</v>
      </c>
      <c r="B23" s="45">
        <v>96.000000000000071</v>
      </c>
      <c r="C23" s="45"/>
      <c r="D23" s="45">
        <v>50.000000000000021</v>
      </c>
      <c r="E23" s="45"/>
      <c r="F23" s="45">
        <v>28.00000000000005</v>
      </c>
      <c r="G23" s="45"/>
      <c r="H23" s="40">
        <v>13</v>
      </c>
      <c r="I23" s="2"/>
      <c r="J23" s="40">
        <v>11.000000000000005</v>
      </c>
      <c r="K23" s="2"/>
      <c r="L23" s="40">
        <v>5</v>
      </c>
      <c r="M23" s="71"/>
      <c r="N23" s="73">
        <v>203.00000000000014</v>
      </c>
      <c r="O23" s="27">
        <v>0</v>
      </c>
      <c r="P23" s="28">
        <v>203.00000000000014</v>
      </c>
    </row>
    <row r="24" spans="1:16" ht="13.5" thickBot="1" x14ac:dyDescent="0.25">
      <c r="A24" s="21" t="s">
        <v>135</v>
      </c>
      <c r="B24" s="2"/>
      <c r="C24" s="40">
        <v>4</v>
      </c>
      <c r="D24" s="2"/>
      <c r="E24" s="40">
        <v>14</v>
      </c>
      <c r="F24" s="2"/>
      <c r="G24" s="40">
        <v>129.99999999999986</v>
      </c>
      <c r="H24" s="2"/>
      <c r="I24" s="40">
        <v>510.99999999999898</v>
      </c>
      <c r="J24" s="2"/>
      <c r="K24" s="40">
        <v>1104.0000000000002</v>
      </c>
      <c r="L24" s="2"/>
      <c r="M24" s="72">
        <v>862.00000000000091</v>
      </c>
      <c r="N24" s="73">
        <v>0</v>
      </c>
      <c r="O24" s="27">
        <v>2625</v>
      </c>
      <c r="P24" s="28">
        <v>2625</v>
      </c>
    </row>
    <row r="25" spans="1:16" ht="13.5" thickBot="1" x14ac:dyDescent="0.25">
      <c r="A25" s="21" t="s">
        <v>133</v>
      </c>
      <c r="B25" s="45">
        <v>73.000000000000043</v>
      </c>
      <c r="C25" s="45">
        <v>59.000000000000057</v>
      </c>
      <c r="D25" s="45">
        <v>96.999999999999915</v>
      </c>
      <c r="E25" s="45">
        <v>110.00000000000009</v>
      </c>
      <c r="F25" s="45">
        <v>115.00000000000004</v>
      </c>
      <c r="G25" s="45">
        <v>113.00000000000001</v>
      </c>
      <c r="H25" s="45">
        <v>130.00000000000031</v>
      </c>
      <c r="I25" s="45">
        <v>112.99999999999982</v>
      </c>
      <c r="J25" s="45">
        <v>206.99999999999989</v>
      </c>
      <c r="K25" s="45">
        <v>182.99999999999969</v>
      </c>
      <c r="L25" s="45">
        <v>126.99999999999993</v>
      </c>
      <c r="M25" s="53">
        <v>143.00000000000023</v>
      </c>
      <c r="N25" s="73">
        <v>749.00000000000011</v>
      </c>
      <c r="O25" s="27">
        <v>720.99999999999989</v>
      </c>
      <c r="P25" s="28">
        <v>1470</v>
      </c>
    </row>
    <row r="26" spans="1:16" ht="13.5" thickBot="1" x14ac:dyDescent="0.25">
      <c r="A26" s="21" t="s">
        <v>136</v>
      </c>
      <c r="B26" s="45">
        <v>32</v>
      </c>
      <c r="C26" s="45">
        <v>52</v>
      </c>
      <c r="D26" s="45">
        <v>73.000000000000142</v>
      </c>
      <c r="E26" s="45">
        <v>120.99999999999984</v>
      </c>
      <c r="F26" s="45">
        <v>135.0000000000002</v>
      </c>
      <c r="G26" s="45">
        <v>229</v>
      </c>
      <c r="H26" s="45">
        <v>145.00000000000017</v>
      </c>
      <c r="I26" s="45">
        <v>348.00000000000011</v>
      </c>
      <c r="J26" s="45">
        <v>173.00000000000011</v>
      </c>
      <c r="K26" s="45">
        <v>638.00000000000045</v>
      </c>
      <c r="L26" s="45">
        <v>122.00000000000007</v>
      </c>
      <c r="M26" s="53">
        <v>530.00000000000068</v>
      </c>
      <c r="N26" s="73">
        <v>680.0000000000008</v>
      </c>
      <c r="O26" s="27">
        <v>1918.0000000000011</v>
      </c>
      <c r="P26" s="28">
        <v>2598.0000000000018</v>
      </c>
    </row>
    <row r="27" spans="1:16" ht="13.5" thickBot="1" x14ac:dyDescent="0.25">
      <c r="A27" s="21" t="s">
        <v>137</v>
      </c>
      <c r="B27" s="45">
        <v>4470</v>
      </c>
      <c r="C27" s="45">
        <v>3984.9999999999982</v>
      </c>
      <c r="D27" s="45">
        <v>6331.0000000000027</v>
      </c>
      <c r="E27" s="45">
        <v>5017.00000000001</v>
      </c>
      <c r="F27" s="45">
        <v>6116.0000000000109</v>
      </c>
      <c r="G27" s="45">
        <v>4490.0000000000009</v>
      </c>
      <c r="H27" s="45">
        <v>5815.9999999999991</v>
      </c>
      <c r="I27" s="45">
        <v>4641.0000000000018</v>
      </c>
      <c r="J27" s="45">
        <v>6726.9999999999936</v>
      </c>
      <c r="K27" s="45">
        <v>5135.9999999999945</v>
      </c>
      <c r="L27" s="45">
        <v>4729.9999999999955</v>
      </c>
      <c r="M27" s="53">
        <v>4191</v>
      </c>
      <c r="N27" s="73">
        <v>34190</v>
      </c>
      <c r="O27" s="27">
        <v>27460</v>
      </c>
      <c r="P27" s="28">
        <v>61650</v>
      </c>
    </row>
    <row r="28" spans="1:16" ht="13.5" thickBot="1" x14ac:dyDescent="0.25">
      <c r="A28" s="21" t="s">
        <v>138</v>
      </c>
      <c r="B28" s="45">
        <v>813</v>
      </c>
      <c r="C28" s="45">
        <v>792.99999999999932</v>
      </c>
      <c r="D28" s="45">
        <v>899.00000000000171</v>
      </c>
      <c r="E28" s="45">
        <v>892.9999999999992</v>
      </c>
      <c r="F28" s="45">
        <v>830.00000000000102</v>
      </c>
      <c r="G28" s="45">
        <v>833.00000000000034</v>
      </c>
      <c r="H28" s="45">
        <v>863</v>
      </c>
      <c r="I28" s="45">
        <v>709.00000000000057</v>
      </c>
      <c r="J28" s="45">
        <v>812.99999999999898</v>
      </c>
      <c r="K28" s="45">
        <v>959.00000000000045</v>
      </c>
      <c r="L28" s="45">
        <v>511.00000000000006</v>
      </c>
      <c r="M28" s="53">
        <v>739</v>
      </c>
      <c r="N28" s="73">
        <v>4729.0000000000018</v>
      </c>
      <c r="O28" s="27">
        <v>4926</v>
      </c>
      <c r="P28" s="28">
        <v>9655.0000000000018</v>
      </c>
    </row>
    <row r="29" spans="1:16" ht="13.5" thickBot="1" x14ac:dyDescent="0.25">
      <c r="A29" s="23" t="s">
        <v>139</v>
      </c>
      <c r="B29" s="52">
        <v>322.0000000000008</v>
      </c>
      <c r="C29" s="52">
        <v>289.00000000000045</v>
      </c>
      <c r="D29" s="52">
        <v>273</v>
      </c>
      <c r="E29" s="52">
        <v>273.99999999999972</v>
      </c>
      <c r="F29" s="52">
        <v>337.99999999999977</v>
      </c>
      <c r="G29" s="52">
        <v>263.99999999999937</v>
      </c>
      <c r="H29" s="52">
        <v>281.00000000000023</v>
      </c>
      <c r="I29" s="52">
        <v>298.00000000000051</v>
      </c>
      <c r="J29" s="52">
        <v>270.99999999999949</v>
      </c>
      <c r="K29" s="52">
        <v>391.0000000000004</v>
      </c>
      <c r="L29" s="52">
        <v>109.99999999999983</v>
      </c>
      <c r="M29" s="68">
        <v>226.0000000000002</v>
      </c>
      <c r="N29" s="73">
        <v>1595.0000000000002</v>
      </c>
      <c r="O29" s="27">
        <v>1742.0000000000007</v>
      </c>
      <c r="P29" s="28">
        <v>3337.0000000000009</v>
      </c>
    </row>
    <row r="30" spans="1:16" ht="13.5" thickBot="1" x14ac:dyDescent="0.25">
      <c r="A30" s="24" t="s">
        <v>140</v>
      </c>
      <c r="B30" s="51">
        <v>111.0000000000002</v>
      </c>
      <c r="C30" s="51">
        <v>143.99999999999986</v>
      </c>
      <c r="D30" s="51">
        <v>118.00000000000009</v>
      </c>
      <c r="E30" s="51">
        <v>190.00000000000003</v>
      </c>
      <c r="F30" s="51">
        <v>159.99999999999991</v>
      </c>
      <c r="G30" s="51">
        <v>350.00000000000108</v>
      </c>
      <c r="H30" s="51">
        <v>153.9999999999998</v>
      </c>
      <c r="I30" s="51">
        <v>512.99999999999955</v>
      </c>
      <c r="J30" s="51">
        <v>82</v>
      </c>
      <c r="K30" s="51">
        <v>517.00000000000011</v>
      </c>
      <c r="L30" s="51">
        <v>56.999999999999915</v>
      </c>
      <c r="M30" s="69">
        <v>409.00000000000057</v>
      </c>
      <c r="N30" s="73">
        <v>681.99999999999989</v>
      </c>
      <c r="O30" s="27">
        <v>2123.0000000000009</v>
      </c>
      <c r="P30" s="28">
        <v>2805.0000000000009</v>
      </c>
    </row>
    <row r="31" spans="1:16" ht="13.5" thickBot="1" x14ac:dyDescent="0.25">
      <c r="A31" s="21" t="s">
        <v>141</v>
      </c>
      <c r="B31" s="45">
        <v>847.00000000000034</v>
      </c>
      <c r="C31" s="45">
        <v>547.00000000000148</v>
      </c>
      <c r="D31" s="45">
        <v>1031</v>
      </c>
      <c r="E31" s="45">
        <v>696.99999999999909</v>
      </c>
      <c r="F31" s="45">
        <v>985.00000000000182</v>
      </c>
      <c r="G31" s="45">
        <v>643.99999999999977</v>
      </c>
      <c r="H31" s="45">
        <v>972.00000000000068</v>
      </c>
      <c r="I31" s="45">
        <v>647.00000000000023</v>
      </c>
      <c r="J31" s="45">
        <v>1073</v>
      </c>
      <c r="K31" s="45">
        <v>878.00000000000091</v>
      </c>
      <c r="L31" s="45">
        <v>712.00000000000102</v>
      </c>
      <c r="M31" s="53">
        <v>705.00000000000045</v>
      </c>
      <c r="N31" s="73">
        <v>5620.0000000000036</v>
      </c>
      <c r="O31" s="27">
        <v>4118.0000000000018</v>
      </c>
      <c r="P31" s="28">
        <v>9738.0000000000055</v>
      </c>
    </row>
    <row r="32" spans="1:16" ht="13.5" thickBot="1" x14ac:dyDescent="0.25">
      <c r="A32" s="21" t="s">
        <v>142</v>
      </c>
      <c r="B32" s="45">
        <v>1065.0000000000016</v>
      </c>
      <c r="C32" s="45">
        <v>806.00000000000034</v>
      </c>
      <c r="D32" s="45">
        <v>1508.0000000000032</v>
      </c>
      <c r="E32" s="45">
        <v>1055.9999999999991</v>
      </c>
      <c r="F32" s="45">
        <v>1846.9999999999998</v>
      </c>
      <c r="G32" s="45">
        <v>1296.000000000002</v>
      </c>
      <c r="H32" s="45">
        <v>1814.0000000000011</v>
      </c>
      <c r="I32" s="45">
        <v>1460.9999999999989</v>
      </c>
      <c r="J32" s="45">
        <v>2677.0000000000027</v>
      </c>
      <c r="K32" s="45">
        <v>2000.000000000002</v>
      </c>
      <c r="L32" s="45">
        <v>2109.9999999999982</v>
      </c>
      <c r="M32" s="53">
        <v>1647.9999999999991</v>
      </c>
      <c r="N32" s="73">
        <v>11021.000000000005</v>
      </c>
      <c r="O32" s="27">
        <v>8267.0000000000018</v>
      </c>
      <c r="P32" s="28">
        <v>19288.000000000007</v>
      </c>
    </row>
    <row r="33" spans="1:16" ht="13.5" thickBot="1" x14ac:dyDescent="0.25">
      <c r="A33" s="23" t="s">
        <v>143</v>
      </c>
      <c r="B33" s="52">
        <v>571.0000000000008</v>
      </c>
      <c r="C33" s="52">
        <v>653.9999999999992</v>
      </c>
      <c r="D33" s="52">
        <v>643.00000000000205</v>
      </c>
      <c r="E33" s="52">
        <v>772.00000000000057</v>
      </c>
      <c r="F33" s="52">
        <v>646.00000000000091</v>
      </c>
      <c r="G33" s="52">
        <v>700.99999999999955</v>
      </c>
      <c r="H33" s="52">
        <v>674.00000000000034</v>
      </c>
      <c r="I33" s="52">
        <v>739.00000000000114</v>
      </c>
      <c r="J33" s="52">
        <v>835.00000000000205</v>
      </c>
      <c r="K33" s="52">
        <v>862.99999999999841</v>
      </c>
      <c r="L33" s="52">
        <v>578.99999999999886</v>
      </c>
      <c r="M33" s="68">
        <v>666.00000000000045</v>
      </c>
      <c r="N33" s="73">
        <v>3948.0000000000055</v>
      </c>
      <c r="O33" s="27">
        <v>4394.9999999999982</v>
      </c>
      <c r="P33" s="28">
        <v>8343.0000000000036</v>
      </c>
    </row>
    <row r="34" spans="1:16" ht="13.5" thickBot="1" x14ac:dyDescent="0.25">
      <c r="A34" s="24" t="s">
        <v>144</v>
      </c>
      <c r="B34" s="51">
        <v>88.000000000000071</v>
      </c>
      <c r="C34" s="51">
        <v>38</v>
      </c>
      <c r="D34" s="51">
        <v>85.999999999999943</v>
      </c>
      <c r="E34" s="51">
        <v>63</v>
      </c>
      <c r="F34" s="51">
        <v>80.999999999999773</v>
      </c>
      <c r="G34" s="51">
        <v>94.000000000000028</v>
      </c>
      <c r="H34" s="51">
        <v>89.000000000000171</v>
      </c>
      <c r="I34" s="51">
        <v>129.00000000000009</v>
      </c>
      <c r="J34" s="51">
        <v>208.00000000000034</v>
      </c>
      <c r="K34" s="51">
        <v>247.00000000000037</v>
      </c>
      <c r="L34" s="51">
        <v>91</v>
      </c>
      <c r="M34" s="69">
        <v>159.00000000000014</v>
      </c>
      <c r="N34" s="73">
        <v>643.00000000000023</v>
      </c>
      <c r="O34" s="27">
        <v>730.00000000000057</v>
      </c>
      <c r="P34" s="28">
        <v>1373.0000000000009</v>
      </c>
    </row>
    <row r="35" spans="1:16" ht="13.5" thickBot="1" x14ac:dyDescent="0.25">
      <c r="A35" s="21" t="s">
        <v>145</v>
      </c>
      <c r="B35" s="45">
        <v>65.999999999999929</v>
      </c>
      <c r="C35" s="45">
        <v>66.000000000000028</v>
      </c>
      <c r="D35" s="45">
        <v>61.000000000000007</v>
      </c>
      <c r="E35" s="45">
        <v>53.000000000000078</v>
      </c>
      <c r="F35" s="45">
        <v>77.000000000000099</v>
      </c>
      <c r="G35" s="45">
        <v>96.000000000000327</v>
      </c>
      <c r="H35" s="45">
        <v>69.999999999999901</v>
      </c>
      <c r="I35" s="45">
        <v>159.00000000000054</v>
      </c>
      <c r="J35" s="45">
        <v>96.000000000000242</v>
      </c>
      <c r="K35" s="45">
        <v>275.00000000000011</v>
      </c>
      <c r="L35" s="45">
        <v>81.000000000000057</v>
      </c>
      <c r="M35" s="53">
        <v>194.00000000000026</v>
      </c>
      <c r="N35" s="73">
        <v>451.00000000000023</v>
      </c>
      <c r="O35" s="27">
        <v>843.00000000000136</v>
      </c>
      <c r="P35" s="28">
        <v>1294.0000000000016</v>
      </c>
    </row>
    <row r="36" spans="1:16" ht="13.5" thickBot="1" x14ac:dyDescent="0.25">
      <c r="A36" s="21" t="s">
        <v>146</v>
      </c>
      <c r="B36" s="45">
        <v>1773.0000000000032</v>
      </c>
      <c r="C36" s="45">
        <v>958.00000000000102</v>
      </c>
      <c r="D36" s="45">
        <v>1865.0000000000027</v>
      </c>
      <c r="E36" s="45">
        <v>1112.9999999999995</v>
      </c>
      <c r="F36" s="45">
        <v>1906.9999999999964</v>
      </c>
      <c r="G36" s="45">
        <v>1101.9999999999995</v>
      </c>
      <c r="H36" s="45">
        <v>1874.0000000000009</v>
      </c>
      <c r="I36" s="45">
        <v>1181.9999999999995</v>
      </c>
      <c r="J36" s="45">
        <v>1666.9999999999991</v>
      </c>
      <c r="K36" s="45">
        <v>984.00000000000057</v>
      </c>
      <c r="L36" s="45">
        <v>701.00000000000057</v>
      </c>
      <c r="M36" s="53">
        <v>500.9999999999996</v>
      </c>
      <c r="N36" s="73">
        <v>9787.0000000000018</v>
      </c>
      <c r="O36" s="27">
        <v>5840.0000000000009</v>
      </c>
      <c r="P36" s="28">
        <v>15627.000000000004</v>
      </c>
    </row>
    <row r="37" spans="1:16" ht="13.5" thickBot="1" x14ac:dyDescent="0.25">
      <c r="A37" s="21" t="s">
        <v>147</v>
      </c>
      <c r="B37" s="45">
        <v>1383.999999999998</v>
      </c>
      <c r="C37" s="45">
        <v>608.99999999999932</v>
      </c>
      <c r="D37" s="45">
        <v>1290.9999999999998</v>
      </c>
      <c r="E37" s="45">
        <v>722.00000000000091</v>
      </c>
      <c r="F37" s="45">
        <v>1330.9999999999989</v>
      </c>
      <c r="G37" s="45">
        <v>788.99999999999977</v>
      </c>
      <c r="H37" s="45">
        <v>1321.0000000000014</v>
      </c>
      <c r="I37" s="45">
        <v>900.00000000000068</v>
      </c>
      <c r="J37" s="45">
        <v>926.99999999999932</v>
      </c>
      <c r="K37" s="45">
        <v>886.9999999999992</v>
      </c>
      <c r="L37" s="45">
        <v>422.00000000000017</v>
      </c>
      <c r="M37" s="53">
        <v>540.99999999999943</v>
      </c>
      <c r="N37" s="73">
        <v>6675.9999999999973</v>
      </c>
      <c r="O37" s="27">
        <v>4447.9999999999991</v>
      </c>
      <c r="P37" s="28">
        <v>11123.999999999996</v>
      </c>
    </row>
    <row r="38" spans="1:16" ht="13.5" thickBot="1" x14ac:dyDescent="0.25">
      <c r="A38" s="21" t="s">
        <v>148</v>
      </c>
      <c r="B38" s="45">
        <v>124</v>
      </c>
      <c r="C38" s="45">
        <v>99.000000000000213</v>
      </c>
      <c r="D38" s="45">
        <v>171.00000000000023</v>
      </c>
      <c r="E38" s="45">
        <v>123.00000000000017</v>
      </c>
      <c r="F38" s="45">
        <v>137.00000000000003</v>
      </c>
      <c r="G38" s="45">
        <v>100.0000000000001</v>
      </c>
      <c r="H38" s="45">
        <v>158.00000000000051</v>
      </c>
      <c r="I38" s="45">
        <v>139.00000000000011</v>
      </c>
      <c r="J38" s="45">
        <v>176.99999999999989</v>
      </c>
      <c r="K38" s="45">
        <v>160.99999999999991</v>
      </c>
      <c r="L38" s="45">
        <v>99.999999999999886</v>
      </c>
      <c r="M38" s="53">
        <v>105.00000000000006</v>
      </c>
      <c r="N38" s="73">
        <v>867.00000000000045</v>
      </c>
      <c r="O38" s="27">
        <v>727.00000000000068</v>
      </c>
      <c r="P38" s="28">
        <v>1594.0000000000011</v>
      </c>
    </row>
    <row r="39" spans="1:16" ht="13.5" thickBot="1" x14ac:dyDescent="0.25">
      <c r="A39" s="23" t="s">
        <v>149</v>
      </c>
      <c r="B39" s="52">
        <v>59.000000000000007</v>
      </c>
      <c r="C39" s="52">
        <v>38.000000000000007</v>
      </c>
      <c r="D39" s="52">
        <v>60.000000000000043</v>
      </c>
      <c r="E39" s="52">
        <v>50</v>
      </c>
      <c r="F39" s="52">
        <v>48.00000000000005</v>
      </c>
      <c r="G39" s="52">
        <v>30</v>
      </c>
      <c r="H39" s="52">
        <v>60.999999999999893</v>
      </c>
      <c r="I39" s="52">
        <v>55.000000000000078</v>
      </c>
      <c r="J39" s="52">
        <v>49.000000000000043</v>
      </c>
      <c r="K39" s="52">
        <v>39.000000000000014</v>
      </c>
      <c r="L39" s="52">
        <v>40.00000000000005</v>
      </c>
      <c r="M39" s="68">
        <v>35.000000000000007</v>
      </c>
      <c r="N39" s="82">
        <v>317.00000000000011</v>
      </c>
      <c r="O39" s="83">
        <v>247.00000000000011</v>
      </c>
      <c r="P39" s="84">
        <v>564.00000000000023</v>
      </c>
    </row>
    <row r="41" spans="1:16" ht="18" customHeight="1" x14ac:dyDescent="0.2"/>
    <row r="42" spans="1:16" ht="18" customHeight="1" x14ac:dyDescent="0.2"/>
    <row r="43" spans="1:16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6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6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6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6" x14ac:dyDescent="0.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6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2:13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2:13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2:13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2:13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2:13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2:13" s="8" customFormat="1" x14ac:dyDescent="0.2"/>
    <row r="57" spans="2:13" s="8" customFormat="1" x14ac:dyDescent="0.2"/>
    <row r="58" spans="2:13" s="8" customFormat="1" x14ac:dyDescent="0.2"/>
    <row r="59" spans="2:13" s="8" customFormat="1" x14ac:dyDescent="0.2"/>
    <row r="60" spans="2:13" s="8" customFormat="1" x14ac:dyDescent="0.2"/>
    <row r="61" spans="2:13" s="8" customFormat="1" x14ac:dyDescent="0.2"/>
    <row r="62" spans="2:13" s="8" customFormat="1" x14ac:dyDescent="0.2"/>
    <row r="63" spans="2:13" s="8" customFormat="1" x14ac:dyDescent="0.2"/>
    <row r="64" spans="2:13" s="8" customFormat="1" x14ac:dyDescent="0.2"/>
    <row r="65" spans="2:13" s="8" customFormat="1" x14ac:dyDescent="0.2"/>
    <row r="66" spans="2:13" s="8" customFormat="1" x14ac:dyDescent="0.2"/>
    <row r="67" spans="2:13" s="8" customFormat="1" x14ac:dyDescent="0.2"/>
    <row r="68" spans="2:13" s="8" customFormat="1" x14ac:dyDescent="0.2">
      <c r="B68"/>
      <c r="C68"/>
      <c r="D68"/>
      <c r="E68"/>
      <c r="F68"/>
      <c r="G68"/>
      <c r="H68"/>
      <c r="I68"/>
      <c r="J68"/>
      <c r="K68"/>
      <c r="L68"/>
      <c r="M68"/>
    </row>
    <row r="69" spans="2:13" s="8" customFormat="1" x14ac:dyDescent="0.2">
      <c r="B69"/>
      <c r="C69"/>
      <c r="D69"/>
      <c r="E69"/>
      <c r="F69"/>
      <c r="G69"/>
      <c r="H69"/>
      <c r="I69"/>
      <c r="J69"/>
      <c r="K69"/>
      <c r="L69"/>
      <c r="M69"/>
    </row>
    <row r="70" spans="2:13" s="8" customFormat="1" x14ac:dyDescent="0.2">
      <c r="B70"/>
      <c r="C70"/>
      <c r="D70"/>
      <c r="E70"/>
      <c r="F70"/>
      <c r="G70"/>
      <c r="H70"/>
      <c r="I70"/>
      <c r="J70"/>
      <c r="K70"/>
      <c r="L70"/>
      <c r="M70"/>
    </row>
    <row r="71" spans="2:13" s="8" customFormat="1" x14ac:dyDescent="0.2">
      <c r="B71"/>
      <c r="C71"/>
      <c r="D71"/>
      <c r="E71"/>
      <c r="F71"/>
      <c r="G71"/>
      <c r="H71"/>
      <c r="I71"/>
      <c r="J71"/>
      <c r="K71"/>
      <c r="L71"/>
      <c r="M71"/>
    </row>
    <row r="72" spans="2:13" s="8" customFormat="1" x14ac:dyDescent="0.2">
      <c r="B72"/>
      <c r="C72"/>
      <c r="D72"/>
      <c r="E72"/>
      <c r="F72"/>
      <c r="G72"/>
      <c r="H72"/>
      <c r="I72"/>
      <c r="J72"/>
      <c r="K72"/>
      <c r="L72"/>
      <c r="M72"/>
    </row>
    <row r="73" spans="2:13" s="8" customFormat="1" x14ac:dyDescent="0.2">
      <c r="B73"/>
      <c r="C73"/>
      <c r="D73"/>
      <c r="E73"/>
      <c r="F73"/>
      <c r="G73"/>
      <c r="H73"/>
      <c r="I73"/>
      <c r="J73"/>
      <c r="K73"/>
      <c r="L73"/>
      <c r="M73"/>
    </row>
    <row r="74" spans="2:13" s="8" customFormat="1" x14ac:dyDescent="0.2">
      <c r="B74"/>
      <c r="C74"/>
      <c r="D74"/>
      <c r="E74"/>
      <c r="F74"/>
      <c r="G74"/>
      <c r="H74"/>
      <c r="I74"/>
      <c r="J74"/>
      <c r="K74"/>
      <c r="L74"/>
      <c r="M74"/>
    </row>
    <row r="75" spans="2:13" s="8" customFormat="1" x14ac:dyDescent="0.2">
      <c r="B75"/>
      <c r="C75"/>
      <c r="D75"/>
      <c r="E75"/>
      <c r="F75"/>
      <c r="G75"/>
      <c r="H75"/>
      <c r="I75"/>
      <c r="J75"/>
      <c r="K75"/>
      <c r="L75"/>
      <c r="M75"/>
    </row>
    <row r="76" spans="2:13" s="8" customFormat="1" x14ac:dyDescent="0.2">
      <c r="B76"/>
      <c r="C76"/>
      <c r="D76"/>
      <c r="E76"/>
      <c r="F76"/>
      <c r="G76"/>
      <c r="H76"/>
      <c r="I76"/>
      <c r="J76"/>
      <c r="K76"/>
      <c r="L76"/>
      <c r="M76"/>
    </row>
    <row r="77" spans="2:13" s="8" customFormat="1" x14ac:dyDescent="0.2">
      <c r="B77"/>
      <c r="C77" s="12"/>
      <c r="D77"/>
      <c r="E77" s="12"/>
      <c r="F77"/>
      <c r="G77" s="12"/>
      <c r="H77"/>
      <c r="I77" s="12"/>
      <c r="J77"/>
      <c r="K77" s="12"/>
      <c r="L77"/>
      <c r="M77" s="12"/>
    </row>
    <row r="78" spans="2:13" s="8" customFormat="1" x14ac:dyDescent="0.2">
      <c r="B78" s="12"/>
      <c r="C78"/>
      <c r="D78" s="12"/>
      <c r="E78"/>
      <c r="F78" s="12"/>
      <c r="G78"/>
      <c r="H78" s="12"/>
      <c r="I78"/>
      <c r="J78" s="12"/>
      <c r="K78"/>
      <c r="L78" s="12"/>
      <c r="M78"/>
    </row>
    <row r="79" spans="2:13" s="8" customFormat="1" x14ac:dyDescent="0.2">
      <c r="B79"/>
      <c r="C79"/>
      <c r="D79"/>
      <c r="E79"/>
      <c r="F79"/>
      <c r="G79"/>
      <c r="H79"/>
      <c r="I79"/>
      <c r="J79"/>
      <c r="K79"/>
      <c r="L79"/>
      <c r="M79"/>
    </row>
    <row r="80" spans="2:13" s="8" customFormat="1" x14ac:dyDescent="0.2">
      <c r="B80"/>
      <c r="C80"/>
      <c r="D80"/>
      <c r="E80"/>
      <c r="F80"/>
      <c r="G80"/>
      <c r="H80"/>
      <c r="I80"/>
      <c r="J80"/>
      <c r="K80"/>
      <c r="L80"/>
      <c r="M80"/>
    </row>
    <row r="81" spans="2:13" s="8" customFormat="1" x14ac:dyDescent="0.2">
      <c r="B81"/>
      <c r="C81"/>
      <c r="D81"/>
      <c r="E81"/>
      <c r="F81"/>
      <c r="G81"/>
      <c r="H81"/>
      <c r="I81"/>
      <c r="J81"/>
      <c r="K81"/>
      <c r="L81"/>
      <c r="M81"/>
    </row>
    <row r="82" spans="2:13" s="8" customFormat="1" x14ac:dyDescent="0.2">
      <c r="B82"/>
      <c r="C82"/>
      <c r="D82"/>
      <c r="E82"/>
      <c r="F82"/>
      <c r="G82"/>
      <c r="H82"/>
      <c r="I82"/>
      <c r="J82"/>
      <c r="K82"/>
      <c r="L82"/>
      <c r="M82"/>
    </row>
    <row r="83" spans="2:13" s="8" customFormat="1" x14ac:dyDescent="0.2">
      <c r="B83"/>
      <c r="C83"/>
      <c r="D83"/>
      <c r="E83"/>
      <c r="F83"/>
      <c r="G83"/>
      <c r="H83"/>
      <c r="I83"/>
      <c r="J83"/>
      <c r="K83"/>
      <c r="L83"/>
      <c r="M83"/>
    </row>
    <row r="84" spans="2:13" s="8" customFormat="1" x14ac:dyDescent="0.2">
      <c r="B84"/>
      <c r="C84"/>
      <c r="D84"/>
      <c r="E84"/>
      <c r="F84"/>
      <c r="G84"/>
      <c r="H84"/>
      <c r="I84"/>
      <c r="J84"/>
      <c r="K84"/>
      <c r="L84"/>
      <c r="M84"/>
    </row>
    <row r="85" spans="2:13" s="8" customFormat="1" x14ac:dyDescent="0.2">
      <c r="B85"/>
      <c r="C85"/>
      <c r="D85"/>
      <c r="E85"/>
      <c r="F85"/>
      <c r="G85"/>
      <c r="H85"/>
      <c r="I85"/>
      <c r="J85"/>
      <c r="K85"/>
      <c r="L85"/>
      <c r="M85"/>
    </row>
    <row r="86" spans="2:13" s="8" customFormat="1" x14ac:dyDescent="0.2">
      <c r="B86"/>
      <c r="C86"/>
      <c r="D86"/>
      <c r="E86"/>
      <c r="F86"/>
      <c r="G86"/>
      <c r="H86"/>
      <c r="I86"/>
      <c r="J86"/>
      <c r="K86"/>
      <c r="L86"/>
      <c r="M86"/>
    </row>
    <row r="87" spans="2:13" s="8" customFormat="1" x14ac:dyDescent="0.2">
      <c r="B87"/>
      <c r="C87"/>
      <c r="D87"/>
      <c r="E87"/>
      <c r="F87"/>
      <c r="G87"/>
      <c r="H87"/>
      <c r="I87"/>
      <c r="J87"/>
      <c r="K87"/>
      <c r="L87"/>
      <c r="M87"/>
    </row>
    <row r="88" spans="2:13" s="8" customFormat="1" x14ac:dyDescent="0.2">
      <c r="B88"/>
      <c r="C88"/>
      <c r="D88"/>
      <c r="E88"/>
      <c r="F88"/>
      <c r="G88"/>
      <c r="H88"/>
      <c r="I88"/>
      <c r="J88"/>
      <c r="K88"/>
      <c r="L88"/>
      <c r="M88"/>
    </row>
    <row r="89" spans="2:13" s="8" customFormat="1" x14ac:dyDescent="0.2">
      <c r="B89"/>
      <c r="C89"/>
      <c r="D89"/>
      <c r="E89"/>
      <c r="F89"/>
      <c r="G89"/>
      <c r="H89"/>
      <c r="I89"/>
      <c r="J89"/>
      <c r="K89"/>
      <c r="L89"/>
      <c r="M89"/>
    </row>
    <row r="90" spans="2:13" s="8" customFormat="1" x14ac:dyDescent="0.2">
      <c r="B90"/>
      <c r="C90"/>
      <c r="D90"/>
      <c r="E90"/>
      <c r="F90"/>
      <c r="G90"/>
      <c r="H90"/>
      <c r="I90"/>
      <c r="J90"/>
      <c r="K90"/>
      <c r="L90"/>
      <c r="M90"/>
    </row>
    <row r="91" spans="2:13" s="8" customFormat="1" x14ac:dyDescent="0.2">
      <c r="B91"/>
      <c r="C91"/>
      <c r="D91"/>
      <c r="E91"/>
      <c r="F91"/>
      <c r="G91"/>
      <c r="H91"/>
      <c r="I91"/>
      <c r="J91"/>
      <c r="K91"/>
      <c r="L91"/>
      <c r="M91"/>
    </row>
    <row r="92" spans="2:13" s="8" customFormat="1" x14ac:dyDescent="0.2">
      <c r="B92"/>
      <c r="C92"/>
      <c r="D92"/>
      <c r="E92"/>
      <c r="F92"/>
      <c r="G92"/>
      <c r="H92"/>
      <c r="I92"/>
      <c r="J92"/>
      <c r="K92"/>
      <c r="L92"/>
      <c r="M92"/>
    </row>
    <row r="93" spans="2:13" s="8" customFormat="1" x14ac:dyDescent="0.2">
      <c r="B93"/>
      <c r="C93"/>
      <c r="D93"/>
      <c r="E93"/>
      <c r="F93"/>
      <c r="G93"/>
      <c r="H93"/>
      <c r="I93"/>
      <c r="J93"/>
      <c r="K93"/>
      <c r="L93"/>
      <c r="M93"/>
    </row>
    <row r="94" spans="2:13" s="8" customFormat="1" x14ac:dyDescent="0.2"/>
  </sheetData>
  <mergeCells count="10">
    <mergeCell ref="N2:O2"/>
    <mergeCell ref="P2:P3"/>
    <mergeCell ref="A1:P1"/>
    <mergeCell ref="L2:M2"/>
    <mergeCell ref="H2:I2"/>
    <mergeCell ref="J2:K2"/>
    <mergeCell ref="A2:A3"/>
    <mergeCell ref="B2:C2"/>
    <mergeCell ref="D2:E2"/>
    <mergeCell ref="F2:G2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2</vt:i4>
      </vt:variant>
    </vt:vector>
  </HeadingPairs>
  <TitlesOfParts>
    <vt:vector size="12" baseType="lpstr">
      <vt:lpstr>Jelentést küldők</vt:lpstr>
      <vt:lpstr>Jelentések eloszlása</vt:lpstr>
      <vt:lpstr>Isk.orvosok védőnők száma</vt:lpstr>
      <vt:lpstr>Iskolai tanulók és vizsgálatok</vt:lpstr>
      <vt:lpstr>Okt. 1-én beíratott</vt:lpstr>
      <vt:lpstr>Védőnői isk. eü. tev.</vt:lpstr>
      <vt:lpstr>Testnevelés</vt:lpstr>
      <vt:lpstr>Betegség-elváltozás</vt:lpstr>
      <vt:lpstr>Betegség-elváltozás fiú-lány</vt:lpstr>
      <vt:lpstr>Védőnői vizsg.</vt:lpstr>
      <vt:lpstr>'Betegség-elváltozás'!Nyomtatási_terület</vt:lpstr>
      <vt:lpstr>'Betegség-elváltozás fiú-lány'!Nyomtatási_terület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2025-01-28T14:46:13Z</dcterms:modified>
</cp:coreProperties>
</file>